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ola\Desktop\ZAVRŠNI RAČU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190" windowHeight="1177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E301" i="9" s="1"/>
  <c r="B301" i="9" s="1"/>
  <c r="G301" i="9"/>
  <c r="F301" i="9"/>
  <c r="H300" i="9"/>
  <c r="G300" i="9"/>
  <c r="E300" i="9" s="1"/>
  <c r="B300" i="9" s="1"/>
  <c r="F300" i="9"/>
  <c r="H299" i="9"/>
  <c r="G299" i="9"/>
  <c r="F299" i="9"/>
  <c r="H298" i="9"/>
  <c r="G298" i="9"/>
  <c r="F298" i="9"/>
  <c r="E298" i="9"/>
  <c r="B298" i="9" s="1"/>
  <c r="H297" i="9"/>
  <c r="G297" i="9"/>
  <c r="F297" i="9"/>
  <c r="E297" i="9"/>
  <c r="H296" i="9"/>
  <c r="G296" i="9"/>
  <c r="E296" i="9" s="1"/>
  <c r="B296" i="9" s="1"/>
  <c r="F296" i="9"/>
  <c r="H295" i="9"/>
  <c r="G295" i="9"/>
  <c r="F295" i="9"/>
  <c r="H294" i="9"/>
  <c r="G294" i="9"/>
  <c r="F294" i="9"/>
  <c r="E294" i="9"/>
  <c r="B294" i="9" s="1"/>
  <c r="H293" i="9"/>
  <c r="G293" i="9"/>
  <c r="F293" i="9"/>
  <c r="H292" i="9"/>
  <c r="G292" i="9"/>
  <c r="F292" i="9"/>
  <c r="H291" i="9"/>
  <c r="G291" i="9"/>
  <c r="F291" i="9"/>
  <c r="F290" i="9"/>
  <c r="F289" i="9"/>
  <c r="H288" i="9"/>
  <c r="G288" i="9"/>
  <c r="E288" i="9" s="1"/>
  <c r="B288" i="9" s="1"/>
  <c r="F288" i="9"/>
  <c r="H287" i="9"/>
  <c r="G287" i="9"/>
  <c r="F287" i="9"/>
  <c r="H286" i="9"/>
  <c r="G286" i="9"/>
  <c r="F286" i="9"/>
  <c r="H285" i="9"/>
  <c r="G285" i="9"/>
  <c r="E285" i="9" s="1"/>
  <c r="F285" i="9"/>
  <c r="F284" i="9"/>
  <c r="H283" i="9"/>
  <c r="G283" i="9"/>
  <c r="E283" i="9" s="1"/>
  <c r="B283" i="9" s="1"/>
  <c r="F283" i="9"/>
  <c r="H282" i="9"/>
  <c r="E282" i="9" s="1"/>
  <c r="B282" i="9" s="1"/>
  <c r="G282" i="9"/>
  <c r="F282" i="9"/>
  <c r="H281" i="9"/>
  <c r="G281" i="9"/>
  <c r="F281" i="9"/>
  <c r="E281" i="9"/>
  <c r="B281" i="9" s="1"/>
  <c r="F280" i="9"/>
  <c r="F279" i="9"/>
  <c r="F278" i="9"/>
  <c r="F276" i="9"/>
  <c r="L275" i="9"/>
  <c r="F275" i="9" s="1"/>
  <c r="H275" i="9"/>
  <c r="F274" i="9"/>
  <c r="I273" i="9"/>
  <c r="H273" i="9"/>
  <c r="F273" i="9"/>
  <c r="E272" i="9"/>
  <c r="M271" i="9"/>
  <c r="L271" i="9"/>
  <c r="F271" i="9"/>
  <c r="E271" i="9"/>
  <c r="M270" i="9"/>
  <c r="L270" i="9"/>
  <c r="F270" i="9" s="1"/>
  <c r="B270" i="9" s="1"/>
  <c r="E270" i="9"/>
  <c r="M269" i="9"/>
  <c r="L269" i="9"/>
  <c r="F269" i="9" s="1"/>
  <c r="B269" i="9" s="1"/>
  <c r="E269" i="9"/>
  <c r="M268" i="9"/>
  <c r="L268" i="9"/>
  <c r="F268" i="9" s="1"/>
  <c r="E268" i="9"/>
  <c r="M267" i="9"/>
  <c r="L267" i="9"/>
  <c r="F267" i="9"/>
  <c r="E267" i="9"/>
  <c r="M266" i="9"/>
  <c r="L266" i="9"/>
  <c r="F266" i="9" s="1"/>
  <c r="E266" i="9"/>
  <c r="B266" i="9" s="1"/>
  <c r="M265" i="9"/>
  <c r="L265" i="9"/>
  <c r="F265" i="9" s="1"/>
  <c r="E265" i="9"/>
  <c r="B265" i="9"/>
  <c r="M264" i="9"/>
  <c r="L264" i="9"/>
  <c r="F264" i="9" s="1"/>
  <c r="E264" i="9"/>
  <c r="M263" i="9"/>
  <c r="L263" i="9"/>
  <c r="F263" i="9"/>
  <c r="E263" i="9"/>
  <c r="M262" i="9"/>
  <c r="L262" i="9"/>
  <c r="F262" i="9" s="1"/>
  <c r="B262" i="9" s="1"/>
  <c r="E262" i="9"/>
  <c r="M261" i="9"/>
  <c r="L261" i="9"/>
  <c r="F261" i="9" s="1"/>
  <c r="B261" i="9" s="1"/>
  <c r="E261" i="9"/>
  <c r="M260" i="9"/>
  <c r="F260" i="9" s="1"/>
  <c r="L260" i="9"/>
  <c r="E260" i="9"/>
  <c r="B260" i="9" s="1"/>
  <c r="M259" i="9"/>
  <c r="L259" i="9"/>
  <c r="F259" i="9"/>
  <c r="B259" i="9" s="1"/>
  <c r="E259" i="9"/>
  <c r="M258" i="9"/>
  <c r="L258" i="9"/>
  <c r="F258" i="9" s="1"/>
  <c r="B258" i="9" s="1"/>
  <c r="E258" i="9"/>
  <c r="M257" i="9"/>
  <c r="L257" i="9"/>
  <c r="F257" i="9" s="1"/>
  <c r="E257" i="9"/>
  <c r="B257" i="9"/>
  <c r="M256" i="9"/>
  <c r="L256" i="9"/>
  <c r="F256" i="9" s="1"/>
  <c r="E256" i="9"/>
  <c r="M255" i="9"/>
  <c r="L255" i="9"/>
  <c r="F255" i="9"/>
  <c r="B255" i="9" s="1"/>
  <c r="E255" i="9"/>
  <c r="M254" i="9"/>
  <c r="L254" i="9"/>
  <c r="F254" i="9" s="1"/>
  <c r="E254" i="9"/>
  <c r="B254" i="9" s="1"/>
  <c r="M253" i="9"/>
  <c r="F253" i="9" s="1"/>
  <c r="L253" i="9"/>
  <c r="E253" i="9"/>
  <c r="B253" i="9"/>
  <c r="M252" i="9"/>
  <c r="L252" i="9"/>
  <c r="F252" i="9" s="1"/>
  <c r="E252" i="9"/>
  <c r="M251" i="9"/>
  <c r="L251" i="9"/>
  <c r="F251" i="9"/>
  <c r="B251" i="9" s="1"/>
  <c r="E251" i="9"/>
  <c r="M250" i="9"/>
  <c r="L250" i="9"/>
  <c r="F250" i="9" s="1"/>
  <c r="E250" i="9"/>
  <c r="B250" i="9" s="1"/>
  <c r="M249" i="9"/>
  <c r="F249" i="9" s="1"/>
  <c r="L249" i="9"/>
  <c r="E249" i="9"/>
  <c r="B249" i="9"/>
  <c r="M248" i="9"/>
  <c r="L248" i="9"/>
  <c r="F248" i="9" s="1"/>
  <c r="E248" i="9"/>
  <c r="M247" i="9"/>
  <c r="L247" i="9"/>
  <c r="F247" i="9"/>
  <c r="B247" i="9" s="1"/>
  <c r="E247" i="9"/>
  <c r="M246" i="9"/>
  <c r="L246" i="9"/>
  <c r="F246" i="9" s="1"/>
  <c r="E246" i="9"/>
  <c r="B246" i="9" s="1"/>
  <c r="M245" i="9"/>
  <c r="F245" i="9" s="1"/>
  <c r="L245" i="9"/>
  <c r="E245" i="9"/>
  <c r="B245" i="9"/>
  <c r="M244" i="9"/>
  <c r="L244" i="9"/>
  <c r="F244" i="9" s="1"/>
  <c r="E244" i="9"/>
  <c r="M243" i="9"/>
  <c r="L243" i="9"/>
  <c r="F243" i="9"/>
  <c r="B243" i="9" s="1"/>
  <c r="E243" i="9"/>
  <c r="M242" i="9"/>
  <c r="L242" i="9"/>
  <c r="F242" i="9" s="1"/>
  <c r="E242" i="9"/>
  <c r="B242" i="9" s="1"/>
  <c r="M241" i="9"/>
  <c r="F241" i="9" s="1"/>
  <c r="L241" i="9"/>
  <c r="E241" i="9"/>
  <c r="B241" i="9"/>
  <c r="M240" i="9"/>
  <c r="L240" i="9"/>
  <c r="F240" i="9" s="1"/>
  <c r="E240" i="9"/>
  <c r="M239" i="9"/>
  <c r="L239" i="9"/>
  <c r="F239" i="9"/>
  <c r="B239" i="9" s="1"/>
  <c r="E239" i="9"/>
  <c r="M238" i="9"/>
  <c r="L238" i="9"/>
  <c r="F238" i="9" s="1"/>
  <c r="E238" i="9"/>
  <c r="B238" i="9" s="1"/>
  <c r="M237" i="9"/>
  <c r="F237" i="9" s="1"/>
  <c r="L237" i="9"/>
  <c r="E237" i="9"/>
  <c r="B237" i="9"/>
  <c r="M236" i="9"/>
  <c r="L236" i="9"/>
  <c r="F236" i="9" s="1"/>
  <c r="E236" i="9"/>
  <c r="M235" i="9"/>
  <c r="L235" i="9"/>
  <c r="F235" i="9"/>
  <c r="B235" i="9" s="1"/>
  <c r="E235" i="9"/>
  <c r="M234" i="9"/>
  <c r="L234" i="9"/>
  <c r="F234" i="9" s="1"/>
  <c r="E234" i="9"/>
  <c r="B234" i="9" s="1"/>
  <c r="M233" i="9"/>
  <c r="F233" i="9" s="1"/>
  <c r="L233" i="9"/>
  <c r="E233" i="9"/>
  <c r="B233" i="9"/>
  <c r="M232" i="9"/>
  <c r="L232" i="9"/>
  <c r="F232" i="9" s="1"/>
  <c r="E232" i="9"/>
  <c r="M231" i="9"/>
  <c r="L231" i="9"/>
  <c r="F231" i="9"/>
  <c r="B231" i="9" s="1"/>
  <c r="E231" i="9"/>
  <c r="M230" i="9"/>
  <c r="L230" i="9"/>
  <c r="F230" i="9" s="1"/>
  <c r="E230" i="9"/>
  <c r="B230" i="9" s="1"/>
  <c r="M229" i="9"/>
  <c r="L229" i="9"/>
  <c r="F229" i="9" s="1"/>
  <c r="B229" i="9" s="1"/>
  <c r="E229" i="9"/>
  <c r="M228" i="9"/>
  <c r="L228" i="9"/>
  <c r="F228" i="9" s="1"/>
  <c r="E228" i="9"/>
  <c r="M227" i="9"/>
  <c r="L227" i="9"/>
  <c r="F227" i="9"/>
  <c r="B227" i="9" s="1"/>
  <c r="E227" i="9"/>
  <c r="M226" i="9"/>
  <c r="L226" i="9"/>
  <c r="F226" i="9" s="1"/>
  <c r="E226" i="9"/>
  <c r="B226" i="9" s="1"/>
  <c r="M225" i="9"/>
  <c r="L225" i="9"/>
  <c r="F225" i="9" s="1"/>
  <c r="E225" i="9"/>
  <c r="B225" i="9"/>
  <c r="M224" i="9"/>
  <c r="L224" i="9"/>
  <c r="F224" i="9" s="1"/>
  <c r="E224" i="9"/>
  <c r="M223" i="9"/>
  <c r="L223" i="9"/>
  <c r="F223" i="9"/>
  <c r="E223" i="9"/>
  <c r="M222" i="9"/>
  <c r="L222" i="9"/>
  <c r="E222" i="9"/>
  <c r="M221" i="9"/>
  <c r="L221" i="9"/>
  <c r="F221" i="9" s="1"/>
  <c r="B221" i="9" s="1"/>
  <c r="E221" i="9"/>
  <c r="M220" i="9"/>
  <c r="L220" i="9"/>
  <c r="E220" i="9"/>
  <c r="M219" i="9"/>
  <c r="L219" i="9"/>
  <c r="F219" i="9"/>
  <c r="B219" i="9" s="1"/>
  <c r="E219" i="9"/>
  <c r="M218" i="9"/>
  <c r="L218" i="9"/>
  <c r="E218" i="9"/>
  <c r="M217" i="9"/>
  <c r="L217" i="9"/>
  <c r="E217" i="9"/>
  <c r="M216" i="9"/>
  <c r="L216" i="9"/>
  <c r="F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F156" i="9"/>
  <c r="H155" i="9"/>
  <c r="G155" i="9"/>
  <c r="F155" i="9"/>
  <c r="E155" i="9"/>
  <c r="B155" i="9" s="1"/>
  <c r="H154" i="9"/>
  <c r="E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F148" i="9"/>
  <c r="H147" i="9"/>
  <c r="G147" i="9"/>
  <c r="F147" i="9"/>
  <c r="E147" i="9"/>
  <c r="B147" i="9" s="1"/>
  <c r="H146" i="9"/>
  <c r="E146" i="9" s="1"/>
  <c r="G146" i="9"/>
  <c r="F146" i="9"/>
  <c r="H145" i="9"/>
  <c r="G145" i="9"/>
  <c r="E145" i="9" s="1"/>
  <c r="B145" i="9" s="1"/>
  <c r="F145" i="9"/>
  <c r="H144" i="9"/>
  <c r="G144" i="9"/>
  <c r="E144" i="9" s="1"/>
  <c r="B144" i="9" s="1"/>
  <c r="F144" i="9"/>
  <c r="F143" i="9"/>
  <c r="H142" i="9"/>
  <c r="E142" i="9" s="1"/>
  <c r="G142" i="9"/>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F136" i="9"/>
  <c r="H135" i="9"/>
  <c r="G135" i="9"/>
  <c r="F135" i="9"/>
  <c r="E135" i="9"/>
  <c r="B135" i="9" s="1"/>
  <c r="H134" i="9"/>
  <c r="E134" i="9" s="1"/>
  <c r="G134" i="9"/>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B110" i="9"/>
  <c r="H109" i="9"/>
  <c r="G109" i="9"/>
  <c r="F109" i="9"/>
  <c r="E109" i="9"/>
  <c r="B109" i="9" s="1"/>
  <c r="H108" i="9"/>
  <c r="E108" i="9" s="1"/>
  <c r="G108" i="9"/>
  <c r="F108" i="9"/>
  <c r="B108" i="9"/>
  <c r="H107" i="9"/>
  <c r="G107" i="9"/>
  <c r="F107" i="9"/>
  <c r="E107" i="9"/>
  <c r="B107" i="9" s="1"/>
  <c r="H106" i="9"/>
  <c r="E106" i="9" s="1"/>
  <c r="G106" i="9"/>
  <c r="F106" i="9"/>
  <c r="B106" i="9"/>
  <c r="H105" i="9"/>
  <c r="G105" i="9"/>
  <c r="F105" i="9"/>
  <c r="E105" i="9"/>
  <c r="B105" i="9" s="1"/>
  <c r="H104" i="9"/>
  <c r="G104" i="9"/>
  <c r="F104" i="9"/>
  <c r="H103" i="9"/>
  <c r="G103" i="9"/>
  <c r="F103" i="9"/>
  <c r="E103" i="9"/>
  <c r="B103" i="9" s="1"/>
  <c r="H102" i="9"/>
  <c r="E102" i="9" s="1"/>
  <c r="G102" i="9"/>
  <c r="F102" i="9"/>
  <c r="B102" i="9"/>
  <c r="H101" i="9"/>
  <c r="G101" i="9"/>
  <c r="F101" i="9"/>
  <c r="E101" i="9"/>
  <c r="B101" i="9" s="1"/>
  <c r="H100" i="9"/>
  <c r="G100" i="9"/>
  <c r="F100" i="9"/>
  <c r="H99" i="9"/>
  <c r="G99" i="9"/>
  <c r="F99" i="9"/>
  <c r="E99" i="9"/>
  <c r="B99" i="9" s="1"/>
  <c r="H98" i="9"/>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E69" i="9" s="1"/>
  <c r="B69" i="9" s="1"/>
  <c r="G69" i="9"/>
  <c r="F69" i="9"/>
  <c r="H68" i="9"/>
  <c r="G68" i="9"/>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F43" i="9"/>
  <c r="H42" i="9"/>
  <c r="E42" i="9" s="1"/>
  <c r="B42" i="9" s="1"/>
  <c r="G42" i="9"/>
  <c r="F42" i="9"/>
  <c r="H41" i="9"/>
  <c r="E41" i="9" s="1"/>
  <c r="B41" i="9" s="1"/>
  <c r="G41" i="9"/>
  <c r="F41" i="9"/>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I3" i="9"/>
  <c r="G164" i="9" s="1"/>
  <c r="E164" i="9" s="1"/>
  <c r="B164" i="9" s="1"/>
  <c r="H3" i="9"/>
  <c r="G3" i="9"/>
  <c r="D101" i="8"/>
  <c r="D95" i="8"/>
  <c r="D90" i="8"/>
  <c r="D85" i="8"/>
  <c r="D80" i="8"/>
  <c r="D75" i="8"/>
  <c r="D70" i="8"/>
  <c r="D65" i="8"/>
  <c r="D60" i="8"/>
  <c r="D55" i="8"/>
  <c r="D49" i="8" s="1"/>
  <c r="D43" i="8" s="1"/>
  <c r="D50" i="8"/>
  <c r="D44" i="8"/>
  <c r="D36" i="8"/>
  <c r="D26" i="8"/>
  <c r="C1501" i="1" s="1"/>
  <c r="D18" i="8"/>
  <c r="D8" i="8"/>
  <c r="E44" i="7"/>
  <c r="D44" i="7"/>
  <c r="E39" i="7"/>
  <c r="D39" i="7"/>
  <c r="D38" i="7" s="1"/>
  <c r="E30" i="7"/>
  <c r="D30" i="7"/>
  <c r="E23" i="7"/>
  <c r="D23" i="7"/>
  <c r="C1454" i="1" s="1"/>
  <c r="E22" i="7"/>
  <c r="I30" i="3" s="1"/>
  <c r="E14" i="7"/>
  <c r="D14" i="7"/>
  <c r="E7" i="7"/>
  <c r="E6" i="7" s="1"/>
  <c r="E5" i="7" s="1"/>
  <c r="I29" i="3"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D239" i="5"/>
  <c r="D238" i="5"/>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E78" i="5"/>
  <c r="F77" i="5"/>
  <c r="F76" i="5"/>
  <c r="F75" i="5"/>
  <c r="F74" i="5"/>
  <c r="F73" i="5"/>
  <c r="F72" i="5"/>
  <c r="F71" i="5"/>
  <c r="E70" i="5"/>
  <c r="E69" i="5" s="1"/>
  <c r="D70" i="5"/>
  <c r="C1048" i="1" s="1"/>
  <c r="H1048" i="1"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3" i="4"/>
  <c r="D593" i="4"/>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F418" i="4"/>
  <c r="E418" i="4"/>
  <c r="D418" i="4"/>
  <c r="F417" i="4"/>
  <c r="E417" i="4"/>
  <c r="D412" i="1" s="1"/>
  <c r="G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78" i="1" s="1"/>
  <c r="D383" i="4"/>
  <c r="F383" i="4" s="1"/>
  <c r="F382" i="4"/>
  <c r="F381" i="4"/>
  <c r="F380" i="4"/>
  <c r="F379"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E299" i="4" s="1"/>
  <c r="E298"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D248" i="1"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4" i="4"/>
  <c r="D163" i="4"/>
  <c r="F162" i="4"/>
  <c r="F161" i="4"/>
  <c r="F160" i="4"/>
  <c r="F159" i="4"/>
  <c r="E159" i="4"/>
  <c r="D159" i="4"/>
  <c r="F158" i="4"/>
  <c r="F157" i="4"/>
  <c r="F156" i="4"/>
  <c r="F155" i="4"/>
  <c r="F154" i="4"/>
  <c r="E153" i="4"/>
  <c r="F153" i="4" s="1"/>
  <c r="D153" i="4"/>
  <c r="D152" i="4" s="1"/>
  <c r="F150" i="4"/>
  <c r="F149" i="4"/>
  <c r="F148" i="4"/>
  <c r="F147" i="4"/>
  <c r="F146" i="4"/>
  <c r="F145" i="4"/>
  <c r="F144" i="4"/>
  <c r="F143" i="4"/>
  <c r="F142" i="4"/>
  <c r="F141" i="4"/>
  <c r="F140" i="4"/>
  <c r="E140" i="4"/>
  <c r="D140" i="4"/>
  <c r="E139" i="4"/>
  <c r="D139" i="4"/>
  <c r="F138" i="4"/>
  <c r="F137" i="4"/>
  <c r="F136" i="4"/>
  <c r="F135" i="4"/>
  <c r="E134" i="4"/>
  <c r="E133" i="4" s="1"/>
  <c r="F133" i="4" s="1"/>
  <c r="D134" i="4"/>
  <c r="D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E82" i="4" s="1"/>
  <c r="D91" i="4"/>
  <c r="F91"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C1576" i="1"/>
  <c r="G1576" i="1" s="1"/>
  <c r="H1575" i="1"/>
  <c r="G1575" i="1"/>
  <c r="C1575" i="1"/>
  <c r="H1574" i="1"/>
  <c r="G1574" i="1"/>
  <c r="C1574" i="1"/>
  <c r="G1573" i="1"/>
  <c r="C1573" i="1"/>
  <c r="H1573" i="1" s="1"/>
  <c r="H1572" i="1"/>
  <c r="C1572" i="1"/>
  <c r="G1572" i="1" s="1"/>
  <c r="H1571" i="1"/>
  <c r="G1571" i="1"/>
  <c r="C1571" i="1"/>
  <c r="C1570" i="1"/>
  <c r="G1569" i="1"/>
  <c r="C1569" i="1"/>
  <c r="H1569" i="1" s="1"/>
  <c r="C1568" i="1"/>
  <c r="H1567" i="1"/>
  <c r="G1567" i="1"/>
  <c r="C1567" i="1"/>
  <c r="H1566" i="1"/>
  <c r="G1566" i="1"/>
  <c r="C1566" i="1"/>
  <c r="C1565" i="1"/>
  <c r="H1564" i="1"/>
  <c r="C1564" i="1"/>
  <c r="G1564" i="1" s="1"/>
  <c r="H1563" i="1"/>
  <c r="G1563" i="1"/>
  <c r="C1563" i="1"/>
  <c r="G1562" i="1"/>
  <c r="C1562" i="1"/>
  <c r="H1562" i="1" s="1"/>
  <c r="G1561" i="1"/>
  <c r="C1561" i="1"/>
  <c r="H1561" i="1" s="1"/>
  <c r="H1560" i="1"/>
  <c r="C1560" i="1"/>
  <c r="G1560" i="1" s="1"/>
  <c r="G1559" i="1"/>
  <c r="C1559" i="1"/>
  <c r="H1559" i="1" s="1"/>
  <c r="H1558" i="1"/>
  <c r="G1558" i="1"/>
  <c r="C1558" i="1"/>
  <c r="G1557" i="1"/>
  <c r="C1557" i="1"/>
  <c r="H1557" i="1" s="1"/>
  <c r="H1556" i="1"/>
  <c r="C1556" i="1"/>
  <c r="G1556" i="1" s="1"/>
  <c r="G1555" i="1"/>
  <c r="C1555" i="1"/>
  <c r="H1555" i="1" s="1"/>
  <c r="C1554" i="1"/>
  <c r="H1554" i="1" s="1"/>
  <c r="G1553" i="1"/>
  <c r="C1553" i="1"/>
  <c r="H1553" i="1" s="1"/>
  <c r="C1552" i="1"/>
  <c r="G1552" i="1" s="1"/>
  <c r="H1551" i="1"/>
  <c r="G1551" i="1"/>
  <c r="C1551" i="1"/>
  <c r="H1550" i="1"/>
  <c r="G1550" i="1"/>
  <c r="C1550" i="1"/>
  <c r="C1549" i="1"/>
  <c r="H1549" i="1" s="1"/>
  <c r="H1548" i="1"/>
  <c r="C1548" i="1"/>
  <c r="G1548" i="1" s="1"/>
  <c r="H1547" i="1"/>
  <c r="G1547" i="1"/>
  <c r="C1547" i="1"/>
  <c r="G1546" i="1"/>
  <c r="C1546" i="1"/>
  <c r="H1546" i="1" s="1"/>
  <c r="G1545" i="1"/>
  <c r="C1545" i="1"/>
  <c r="H1545" i="1" s="1"/>
  <c r="H1544" i="1"/>
  <c r="C1544" i="1"/>
  <c r="G1544" i="1" s="1"/>
  <c r="H1543" i="1"/>
  <c r="G1543" i="1"/>
  <c r="C1543" i="1"/>
  <c r="H1542" i="1"/>
  <c r="G1542" i="1"/>
  <c r="C1542" i="1"/>
  <c r="G1541" i="1"/>
  <c r="C1541" i="1"/>
  <c r="H1541" i="1" s="1"/>
  <c r="H1540" i="1"/>
  <c r="C1540" i="1"/>
  <c r="G1540" i="1" s="1"/>
  <c r="H1539" i="1"/>
  <c r="G1539" i="1"/>
  <c r="C1539" i="1"/>
  <c r="C1538" i="1"/>
  <c r="G1537" i="1"/>
  <c r="C1537" i="1"/>
  <c r="H1537" i="1" s="1"/>
  <c r="C1536" i="1"/>
  <c r="H1535" i="1"/>
  <c r="G1535" i="1"/>
  <c r="C1535" i="1"/>
  <c r="H1534" i="1"/>
  <c r="G1534" i="1"/>
  <c r="C1534" i="1"/>
  <c r="C1533" i="1"/>
  <c r="H1532" i="1"/>
  <c r="C1532" i="1"/>
  <c r="G1532" i="1" s="1"/>
  <c r="H1531" i="1"/>
  <c r="G1531" i="1"/>
  <c r="C1531" i="1"/>
  <c r="G1530" i="1"/>
  <c r="C1530" i="1"/>
  <c r="H1530" i="1" s="1"/>
  <c r="G1529" i="1"/>
  <c r="C1529" i="1"/>
  <c r="H1529" i="1" s="1"/>
  <c r="H1528" i="1"/>
  <c r="C1528" i="1"/>
  <c r="G1528" i="1" s="1"/>
  <c r="H1527" i="1"/>
  <c r="G1527" i="1"/>
  <c r="C1527" i="1"/>
  <c r="H1526" i="1"/>
  <c r="G1526" i="1"/>
  <c r="C1526" i="1"/>
  <c r="G1525" i="1"/>
  <c r="C1525" i="1"/>
  <c r="H1525" i="1" s="1"/>
  <c r="C1524" i="1"/>
  <c r="G1524" i="1" s="1"/>
  <c r="H1523" i="1"/>
  <c r="G1523" i="1"/>
  <c r="C1523" i="1"/>
  <c r="C1522" i="1"/>
  <c r="H1522" i="1" s="1"/>
  <c r="G1521" i="1"/>
  <c r="C1521" i="1"/>
  <c r="H1521" i="1" s="1"/>
  <c r="C1520" i="1"/>
  <c r="G1520" i="1" s="1"/>
  <c r="H1519" i="1"/>
  <c r="G1519" i="1"/>
  <c r="C1519" i="1"/>
  <c r="H1516" i="1"/>
  <c r="C1516" i="1"/>
  <c r="G1516" i="1" s="1"/>
  <c r="H1515" i="1"/>
  <c r="G1515" i="1"/>
  <c r="C1515" i="1"/>
  <c r="C1514" i="1"/>
  <c r="G1513" i="1"/>
  <c r="C1513" i="1"/>
  <c r="H1513" i="1" s="1"/>
  <c r="C1512" i="1"/>
  <c r="C1510" i="1"/>
  <c r="C1509" i="1"/>
  <c r="H1508" i="1"/>
  <c r="C1508" i="1"/>
  <c r="G1508" i="1" s="1"/>
  <c r="H1507" i="1"/>
  <c r="G1507" i="1"/>
  <c r="C1507" i="1"/>
  <c r="C1506" i="1"/>
  <c r="C1505" i="1"/>
  <c r="H1505" i="1" s="1"/>
  <c r="C1504" i="1"/>
  <c r="C1503" i="1"/>
  <c r="H1503" i="1" s="1"/>
  <c r="C1502" i="1"/>
  <c r="H1502" i="1" s="1"/>
  <c r="C1500" i="1"/>
  <c r="H1498" i="1"/>
  <c r="G1498" i="1"/>
  <c r="C1498" i="1"/>
  <c r="C1497" i="1"/>
  <c r="H1497" i="1" s="1"/>
  <c r="H1496" i="1"/>
  <c r="C1496" i="1"/>
  <c r="G1496" i="1" s="1"/>
  <c r="H1495" i="1"/>
  <c r="G1495" i="1"/>
  <c r="C1495" i="1"/>
  <c r="G1494" i="1"/>
  <c r="C1494" i="1"/>
  <c r="H1494" i="1" s="1"/>
  <c r="G1493" i="1"/>
  <c r="C1493" i="1"/>
  <c r="H1493" i="1" s="1"/>
  <c r="H1492" i="1"/>
  <c r="C1492" i="1"/>
  <c r="G1492" i="1" s="1"/>
  <c r="H1491" i="1"/>
  <c r="G1491" i="1"/>
  <c r="C1491" i="1"/>
  <c r="H1490" i="1"/>
  <c r="G1490" i="1"/>
  <c r="C1490" i="1"/>
  <c r="G1489" i="1"/>
  <c r="C1489" i="1"/>
  <c r="H1489" i="1" s="1"/>
  <c r="H1488" i="1"/>
  <c r="C1488" i="1"/>
  <c r="G1488" i="1" s="1"/>
  <c r="H1487" i="1"/>
  <c r="G1487" i="1"/>
  <c r="C1487" i="1"/>
  <c r="C1486" i="1"/>
  <c r="C1485" i="1"/>
  <c r="H1485" i="1" s="1"/>
  <c r="C1484" i="1"/>
  <c r="C1482" i="1"/>
  <c r="H1480" i="1"/>
  <c r="C1480" i="1"/>
  <c r="G1480" i="1" s="1"/>
  <c r="D1479" i="1"/>
  <c r="G1479" i="1" s="1"/>
  <c r="C1479" i="1"/>
  <c r="D1478" i="1"/>
  <c r="C1478" i="1"/>
  <c r="D1477" i="1"/>
  <c r="C1477" i="1"/>
  <c r="D1476" i="1"/>
  <c r="C1476" i="1"/>
  <c r="G1475" i="1"/>
  <c r="D1475" i="1"/>
  <c r="C1475" i="1"/>
  <c r="H1475" i="1" s="1"/>
  <c r="D1474" i="1"/>
  <c r="G1474" i="1" s="1"/>
  <c r="C1474" i="1"/>
  <c r="D1473" i="1"/>
  <c r="C1473" i="1"/>
  <c r="D1472" i="1"/>
  <c r="C1472" i="1"/>
  <c r="D1471" i="1"/>
  <c r="C1471" i="1"/>
  <c r="C1470" i="1"/>
  <c r="C1469" i="1"/>
  <c r="D1468" i="1"/>
  <c r="C1468" i="1"/>
  <c r="D1467" i="1"/>
  <c r="C1467" i="1"/>
  <c r="G1466" i="1"/>
  <c r="D1466" i="1"/>
  <c r="C1466" i="1"/>
  <c r="H1465" i="1"/>
  <c r="D1465" i="1"/>
  <c r="C1465" i="1"/>
  <c r="J1465" i="1" s="1"/>
  <c r="D1464" i="1"/>
  <c r="J1464" i="1" s="1"/>
  <c r="C1464" i="1"/>
  <c r="D1463" i="1"/>
  <c r="C1463" i="1"/>
  <c r="G1463" i="1" s="1"/>
  <c r="D1462" i="1"/>
  <c r="G1462" i="1" s="1"/>
  <c r="C1462" i="1"/>
  <c r="D1461" i="1"/>
  <c r="C1461" i="1"/>
  <c r="H1460" i="1"/>
  <c r="G1460" i="1"/>
  <c r="I1460" i="1" s="1"/>
  <c r="D1460" i="1"/>
  <c r="C1460" i="1"/>
  <c r="J1460" i="1" s="1"/>
  <c r="D1459" i="1"/>
  <c r="C1459" i="1"/>
  <c r="H1459" i="1" s="1"/>
  <c r="D1458" i="1"/>
  <c r="C1458" i="1"/>
  <c r="H1458" i="1" s="1"/>
  <c r="D1457" i="1"/>
  <c r="J1457" i="1" s="1"/>
  <c r="C1457" i="1"/>
  <c r="G1456" i="1"/>
  <c r="D1456" i="1"/>
  <c r="C1456" i="1"/>
  <c r="J1456" i="1" s="1"/>
  <c r="D1455" i="1"/>
  <c r="G1455" i="1" s="1"/>
  <c r="C1455" i="1"/>
  <c r="D1454" i="1"/>
  <c r="D1453" i="1"/>
  <c r="G1452" i="1"/>
  <c r="D1452" i="1"/>
  <c r="C1452" i="1"/>
  <c r="J1452" i="1" s="1"/>
  <c r="D1451" i="1"/>
  <c r="G1451" i="1" s="1"/>
  <c r="C1451" i="1"/>
  <c r="D1450" i="1"/>
  <c r="C1450" i="1"/>
  <c r="D1449" i="1"/>
  <c r="C1449" i="1"/>
  <c r="G1449" i="1" s="1"/>
  <c r="G1448" i="1"/>
  <c r="D1448" i="1"/>
  <c r="C1448" i="1"/>
  <c r="J1448" i="1" s="1"/>
  <c r="D1447" i="1"/>
  <c r="G1447" i="1" s="1"/>
  <c r="C1447" i="1"/>
  <c r="D1446" i="1"/>
  <c r="C1446" i="1"/>
  <c r="D1445" i="1"/>
  <c r="C1445" i="1"/>
  <c r="D1444" i="1"/>
  <c r="C1444" i="1"/>
  <c r="H1443" i="1"/>
  <c r="D1443" i="1"/>
  <c r="C1443" i="1"/>
  <c r="G1443" i="1" s="1"/>
  <c r="I1443" i="1" s="1"/>
  <c r="H1442" i="1"/>
  <c r="D1442" i="1"/>
  <c r="G1442" i="1" s="1"/>
  <c r="C1442" i="1"/>
  <c r="J1441" i="1"/>
  <c r="D1441" i="1"/>
  <c r="C1441" i="1"/>
  <c r="D1440" i="1"/>
  <c r="C1440" i="1"/>
  <c r="H1439" i="1"/>
  <c r="D1439" i="1"/>
  <c r="C1439" i="1"/>
  <c r="G1439" i="1" s="1"/>
  <c r="D1438" i="1"/>
  <c r="C1438" i="1"/>
  <c r="H1438" i="1" s="1"/>
  <c r="D1437" i="1"/>
  <c r="C1437" i="1"/>
  <c r="D1436" i="1"/>
  <c r="D1434" i="1"/>
  <c r="C1434" i="1"/>
  <c r="D1433" i="1"/>
  <c r="C1433" i="1"/>
  <c r="D1432" i="1"/>
  <c r="H1432" i="1" s="1"/>
  <c r="C1432" i="1"/>
  <c r="H1431" i="1"/>
  <c r="D1431" i="1"/>
  <c r="C1431" i="1"/>
  <c r="G1431" i="1" s="1"/>
  <c r="D1430" i="1"/>
  <c r="C1430" i="1"/>
  <c r="D1429" i="1"/>
  <c r="C1429" i="1"/>
  <c r="D1428" i="1"/>
  <c r="H1428" i="1" s="1"/>
  <c r="C1428" i="1"/>
  <c r="D1427" i="1"/>
  <c r="H1427" i="1" s="1"/>
  <c r="C1427" i="1"/>
  <c r="D1426" i="1"/>
  <c r="C1426" i="1"/>
  <c r="D1425" i="1"/>
  <c r="C1425" i="1"/>
  <c r="D1424" i="1"/>
  <c r="H1424" i="1" s="1"/>
  <c r="C1424" i="1"/>
  <c r="D1423" i="1"/>
  <c r="H1423" i="1" s="1"/>
  <c r="C1423" i="1"/>
  <c r="D1422" i="1"/>
  <c r="C1422" i="1"/>
  <c r="D1421" i="1"/>
  <c r="H1421" i="1" s="1"/>
  <c r="C1421" i="1"/>
  <c r="D1420" i="1"/>
  <c r="H1420" i="1" s="1"/>
  <c r="C1420" i="1"/>
  <c r="H1419" i="1"/>
  <c r="D1419" i="1"/>
  <c r="C1419" i="1"/>
  <c r="G1419" i="1" s="1"/>
  <c r="D1418" i="1"/>
  <c r="C1418" i="1"/>
  <c r="H1418" i="1" s="1"/>
  <c r="D1417" i="1"/>
  <c r="C1417" i="1"/>
  <c r="G1417" i="1" s="1"/>
  <c r="D1416" i="1"/>
  <c r="H1416" i="1" s="1"/>
  <c r="C1416" i="1"/>
  <c r="D1415" i="1"/>
  <c r="C1415" i="1"/>
  <c r="D1414" i="1"/>
  <c r="C1414" i="1"/>
  <c r="H1414" i="1" s="1"/>
  <c r="D1413" i="1"/>
  <c r="H1413" i="1" s="1"/>
  <c r="C1413" i="1"/>
  <c r="D1412" i="1"/>
  <c r="H1412" i="1" s="1"/>
  <c r="C1412" i="1"/>
  <c r="D1411" i="1"/>
  <c r="C1411" i="1"/>
  <c r="D1410" i="1"/>
  <c r="C1410" i="1"/>
  <c r="H1410" i="1" s="1"/>
  <c r="D1409" i="1"/>
  <c r="C1409" i="1"/>
  <c r="D1407" i="1"/>
  <c r="C1407" i="1"/>
  <c r="G1407" i="1" s="1"/>
  <c r="D1406" i="1"/>
  <c r="C1406" i="1"/>
  <c r="D1405" i="1"/>
  <c r="C1405" i="1"/>
  <c r="D1404" i="1"/>
  <c r="H1404" i="1" s="1"/>
  <c r="C1404" i="1"/>
  <c r="H1403" i="1"/>
  <c r="D1403" i="1"/>
  <c r="C1403" i="1"/>
  <c r="G1403" i="1" s="1"/>
  <c r="D1402" i="1"/>
  <c r="C1402" i="1"/>
  <c r="H1402" i="1" s="1"/>
  <c r="H1401" i="1"/>
  <c r="D1401" i="1"/>
  <c r="C1401" i="1"/>
  <c r="G1401" i="1" s="1"/>
  <c r="D1400" i="1"/>
  <c r="H1400" i="1" s="1"/>
  <c r="C1400" i="1"/>
  <c r="D1399" i="1"/>
  <c r="C1399" i="1"/>
  <c r="G1399" i="1" s="1"/>
  <c r="D1398" i="1"/>
  <c r="C1398" i="1"/>
  <c r="D1397" i="1"/>
  <c r="C1397" i="1"/>
  <c r="D1396" i="1"/>
  <c r="C1396" i="1"/>
  <c r="H1395" i="1"/>
  <c r="D1395" i="1"/>
  <c r="C1395" i="1"/>
  <c r="G1395" i="1" s="1"/>
  <c r="D1394" i="1"/>
  <c r="C1394" i="1"/>
  <c r="H1394" i="1" s="1"/>
  <c r="H1393" i="1"/>
  <c r="D1393" i="1"/>
  <c r="C1393" i="1"/>
  <c r="G1393" i="1" s="1"/>
  <c r="D1392" i="1"/>
  <c r="H1392" i="1" s="1"/>
  <c r="C1392" i="1"/>
  <c r="D1391" i="1"/>
  <c r="C1391" i="1"/>
  <c r="G1391" i="1" s="1"/>
  <c r="D1390" i="1"/>
  <c r="C1390" i="1"/>
  <c r="D1389" i="1"/>
  <c r="C1389" i="1"/>
  <c r="D1388" i="1"/>
  <c r="H1388" i="1" s="1"/>
  <c r="C1388" i="1"/>
  <c r="H1387" i="1"/>
  <c r="D1387" i="1"/>
  <c r="C1387" i="1"/>
  <c r="G1387" i="1" s="1"/>
  <c r="D1386" i="1"/>
  <c r="C1386" i="1"/>
  <c r="H1386" i="1" s="1"/>
  <c r="H1385" i="1"/>
  <c r="D1385" i="1"/>
  <c r="C1385" i="1"/>
  <c r="G1385" i="1" s="1"/>
  <c r="D1384" i="1"/>
  <c r="H1384" i="1" s="1"/>
  <c r="C1384" i="1"/>
  <c r="D1383" i="1"/>
  <c r="D1382" i="1"/>
  <c r="C1382" i="1"/>
  <c r="D1381" i="1"/>
  <c r="C1381" i="1"/>
  <c r="D1380" i="1"/>
  <c r="H1380" i="1" s="1"/>
  <c r="C1380" i="1"/>
  <c r="H1379" i="1"/>
  <c r="D1379" i="1"/>
  <c r="C1379" i="1"/>
  <c r="G1379" i="1" s="1"/>
  <c r="D1378" i="1"/>
  <c r="C1378" i="1"/>
  <c r="H1378" i="1" s="1"/>
  <c r="H1377" i="1"/>
  <c r="D1377" i="1"/>
  <c r="C1377" i="1"/>
  <c r="G1377" i="1" s="1"/>
  <c r="D1376" i="1"/>
  <c r="H1376" i="1" s="1"/>
  <c r="C1376" i="1"/>
  <c r="D1375" i="1"/>
  <c r="C1375" i="1"/>
  <c r="G1375" i="1" s="1"/>
  <c r="D1374" i="1"/>
  <c r="C1374" i="1"/>
  <c r="D1373" i="1"/>
  <c r="C1373" i="1"/>
  <c r="D1372" i="1"/>
  <c r="H1372" i="1" s="1"/>
  <c r="C1372" i="1"/>
  <c r="H1371" i="1"/>
  <c r="D1371" i="1"/>
  <c r="C1371" i="1"/>
  <c r="G1371" i="1" s="1"/>
  <c r="D1370" i="1"/>
  <c r="C1370" i="1"/>
  <c r="H1370" i="1" s="1"/>
  <c r="H1369" i="1"/>
  <c r="D1369" i="1"/>
  <c r="C1369" i="1"/>
  <c r="G1369" i="1" s="1"/>
  <c r="D1368" i="1"/>
  <c r="H1368" i="1" s="1"/>
  <c r="C1368" i="1"/>
  <c r="D1367" i="1"/>
  <c r="C1367" i="1"/>
  <c r="G1367" i="1" s="1"/>
  <c r="D1366" i="1"/>
  <c r="C1366" i="1"/>
  <c r="D1365" i="1"/>
  <c r="C1365" i="1"/>
  <c r="D1364" i="1"/>
  <c r="C1364" i="1"/>
  <c r="G1364" i="1" s="1"/>
  <c r="H1363" i="1"/>
  <c r="D1363" i="1"/>
  <c r="C1363" i="1"/>
  <c r="D1362" i="1"/>
  <c r="H1362" i="1" s="1"/>
  <c r="C1362" i="1"/>
  <c r="D1361" i="1"/>
  <c r="C1361" i="1"/>
  <c r="D1360" i="1"/>
  <c r="C1360" i="1"/>
  <c r="G1360" i="1" s="1"/>
  <c r="H1359" i="1"/>
  <c r="D1359" i="1"/>
  <c r="C1359" i="1"/>
  <c r="D1358" i="1"/>
  <c r="H1358" i="1" s="1"/>
  <c r="C1358" i="1"/>
  <c r="D1357" i="1"/>
  <c r="C1357" i="1"/>
  <c r="D1356" i="1"/>
  <c r="C1356" i="1"/>
  <c r="G1356" i="1" s="1"/>
  <c r="H1355" i="1"/>
  <c r="D1355" i="1"/>
  <c r="C1355" i="1"/>
  <c r="D1354" i="1"/>
  <c r="H1354" i="1" s="1"/>
  <c r="C1354" i="1"/>
  <c r="D1353" i="1"/>
  <c r="C1353" i="1"/>
  <c r="D1352" i="1"/>
  <c r="C1352" i="1"/>
  <c r="G1352" i="1" s="1"/>
  <c r="H1351" i="1"/>
  <c r="D1351" i="1"/>
  <c r="C1351" i="1"/>
  <c r="D1350" i="1"/>
  <c r="H1350" i="1" s="1"/>
  <c r="C1350" i="1"/>
  <c r="D1349" i="1"/>
  <c r="C1349" i="1"/>
  <c r="D1348" i="1"/>
  <c r="C1348" i="1"/>
  <c r="G1348" i="1" s="1"/>
  <c r="H1347" i="1"/>
  <c r="D1347" i="1"/>
  <c r="C1347" i="1"/>
  <c r="G1347" i="1" s="1"/>
  <c r="D1346" i="1"/>
  <c r="H1346" i="1" s="1"/>
  <c r="C1346" i="1"/>
  <c r="D1345" i="1"/>
  <c r="C1345" i="1"/>
  <c r="D1344" i="1"/>
  <c r="C1344" i="1"/>
  <c r="G1344" i="1" s="1"/>
  <c r="H1343" i="1"/>
  <c r="D1343" i="1"/>
  <c r="C1343" i="1"/>
  <c r="G1343" i="1" s="1"/>
  <c r="D1342" i="1"/>
  <c r="H1342" i="1" s="1"/>
  <c r="C1342" i="1"/>
  <c r="D1341" i="1"/>
  <c r="C1341" i="1"/>
  <c r="D1340" i="1"/>
  <c r="C1340" i="1"/>
  <c r="G1340" i="1" s="1"/>
  <c r="H1339" i="1"/>
  <c r="D1339" i="1"/>
  <c r="C1339" i="1"/>
  <c r="G1339" i="1" s="1"/>
  <c r="D1338" i="1"/>
  <c r="H1338" i="1" s="1"/>
  <c r="C1338" i="1"/>
  <c r="D1337" i="1"/>
  <c r="C1337" i="1"/>
  <c r="D1336" i="1"/>
  <c r="C1336" i="1"/>
  <c r="G1336" i="1" s="1"/>
  <c r="H1335" i="1"/>
  <c r="D1335" i="1"/>
  <c r="C1335" i="1"/>
  <c r="G1335" i="1" s="1"/>
  <c r="D1334" i="1"/>
  <c r="H1334" i="1" s="1"/>
  <c r="C1334" i="1"/>
  <c r="D1333" i="1"/>
  <c r="C1333" i="1"/>
  <c r="D1332" i="1"/>
  <c r="C1332" i="1"/>
  <c r="G1332" i="1" s="1"/>
  <c r="H1331" i="1"/>
  <c r="D1331" i="1"/>
  <c r="C1331" i="1"/>
  <c r="G1331" i="1" s="1"/>
  <c r="D1330" i="1"/>
  <c r="H1330" i="1" s="1"/>
  <c r="C1330" i="1"/>
  <c r="D1328" i="1"/>
  <c r="C1328" i="1"/>
  <c r="G1328" i="1" s="1"/>
  <c r="H1327" i="1"/>
  <c r="D1327" i="1"/>
  <c r="C1327" i="1"/>
  <c r="G1327" i="1" s="1"/>
  <c r="D1326" i="1"/>
  <c r="H1326" i="1" s="1"/>
  <c r="C1326" i="1"/>
  <c r="D1325" i="1"/>
  <c r="C1325" i="1"/>
  <c r="D1324" i="1"/>
  <c r="C1324" i="1"/>
  <c r="G1324" i="1" s="1"/>
  <c r="H1323" i="1"/>
  <c r="D1323" i="1"/>
  <c r="C1323" i="1"/>
  <c r="G1323" i="1" s="1"/>
  <c r="D1322" i="1"/>
  <c r="H1322" i="1" s="1"/>
  <c r="C1322" i="1"/>
  <c r="D1321" i="1"/>
  <c r="C1321" i="1"/>
  <c r="D1320" i="1"/>
  <c r="C1320" i="1"/>
  <c r="G1320" i="1" s="1"/>
  <c r="H1319" i="1"/>
  <c r="D1319" i="1"/>
  <c r="C1319" i="1"/>
  <c r="G1319" i="1" s="1"/>
  <c r="D1318" i="1"/>
  <c r="H1318" i="1" s="1"/>
  <c r="C1318" i="1"/>
  <c r="D1317" i="1"/>
  <c r="C1317" i="1"/>
  <c r="D1316" i="1"/>
  <c r="C1316" i="1"/>
  <c r="G1316" i="1" s="1"/>
  <c r="H1315" i="1"/>
  <c r="D1315" i="1"/>
  <c r="C1315" i="1"/>
  <c r="G1315" i="1" s="1"/>
  <c r="D1314" i="1"/>
  <c r="H1314" i="1" s="1"/>
  <c r="C1314" i="1"/>
  <c r="D1313" i="1"/>
  <c r="C1313" i="1"/>
  <c r="D1312" i="1"/>
  <c r="C1312" i="1"/>
  <c r="G1312" i="1" s="1"/>
  <c r="H1311" i="1"/>
  <c r="D1311" i="1"/>
  <c r="C1311" i="1"/>
  <c r="G1311" i="1" s="1"/>
  <c r="D1310" i="1"/>
  <c r="H1310" i="1" s="1"/>
  <c r="C1310" i="1"/>
  <c r="D1309" i="1"/>
  <c r="C1309" i="1"/>
  <c r="D1308" i="1"/>
  <c r="C1308" i="1"/>
  <c r="G1308" i="1" s="1"/>
  <c r="H1307" i="1"/>
  <c r="D1307" i="1"/>
  <c r="C1307" i="1"/>
  <c r="G1307" i="1" s="1"/>
  <c r="D1306" i="1"/>
  <c r="H1306" i="1" s="1"/>
  <c r="C1306" i="1"/>
  <c r="D1305" i="1"/>
  <c r="C1305" i="1"/>
  <c r="D1304" i="1"/>
  <c r="C1304" i="1"/>
  <c r="G1304" i="1" s="1"/>
  <c r="H1303" i="1"/>
  <c r="D1303" i="1"/>
  <c r="C1303" i="1"/>
  <c r="G1303" i="1" s="1"/>
  <c r="D1302" i="1"/>
  <c r="H1302" i="1" s="1"/>
  <c r="C1302" i="1"/>
  <c r="D1301" i="1"/>
  <c r="C1301" i="1"/>
  <c r="D1300" i="1"/>
  <c r="C1300" i="1"/>
  <c r="G1300" i="1" s="1"/>
  <c r="H1299" i="1"/>
  <c r="D1299" i="1"/>
  <c r="C1299" i="1"/>
  <c r="G1299" i="1" s="1"/>
  <c r="D1298" i="1"/>
  <c r="H1298" i="1" s="1"/>
  <c r="C1298" i="1"/>
  <c r="D1297" i="1"/>
  <c r="C1297" i="1"/>
  <c r="D1296" i="1"/>
  <c r="C1296" i="1"/>
  <c r="G1296" i="1" s="1"/>
  <c r="H1295" i="1"/>
  <c r="D1295" i="1"/>
  <c r="C1295" i="1"/>
  <c r="G1295" i="1" s="1"/>
  <c r="D1294" i="1"/>
  <c r="H1294" i="1" s="1"/>
  <c r="C1294" i="1"/>
  <c r="D1293" i="1"/>
  <c r="C1293" i="1"/>
  <c r="D1292" i="1"/>
  <c r="C1292" i="1"/>
  <c r="G1292" i="1" s="1"/>
  <c r="H1291" i="1"/>
  <c r="D1291" i="1"/>
  <c r="C1291" i="1"/>
  <c r="G1291" i="1" s="1"/>
  <c r="D1290" i="1"/>
  <c r="H1290" i="1" s="1"/>
  <c r="C1290" i="1"/>
  <c r="D1289" i="1"/>
  <c r="C1289" i="1"/>
  <c r="D1288" i="1"/>
  <c r="C1288" i="1"/>
  <c r="G1288" i="1" s="1"/>
  <c r="H1287" i="1"/>
  <c r="D1287" i="1"/>
  <c r="C1287" i="1"/>
  <c r="G1287" i="1" s="1"/>
  <c r="D1286" i="1"/>
  <c r="H1286" i="1" s="1"/>
  <c r="C1286" i="1"/>
  <c r="D1285" i="1"/>
  <c r="C1285" i="1"/>
  <c r="D1284" i="1"/>
  <c r="C1284" i="1"/>
  <c r="G1284" i="1" s="1"/>
  <c r="H1283" i="1"/>
  <c r="D1283" i="1"/>
  <c r="C1283" i="1"/>
  <c r="G1283" i="1" s="1"/>
  <c r="D1282" i="1"/>
  <c r="H1282" i="1" s="1"/>
  <c r="C1282" i="1"/>
  <c r="D1281" i="1"/>
  <c r="C1281" i="1"/>
  <c r="D1280" i="1"/>
  <c r="C1280" i="1"/>
  <c r="G1280" i="1" s="1"/>
  <c r="H1279" i="1"/>
  <c r="D1279" i="1"/>
  <c r="C1279" i="1"/>
  <c r="G1279" i="1" s="1"/>
  <c r="D1278" i="1"/>
  <c r="C1278" i="1"/>
  <c r="D1277" i="1"/>
  <c r="C1277" i="1"/>
  <c r="D1276" i="1"/>
  <c r="C1276" i="1"/>
  <c r="G1276" i="1" s="1"/>
  <c r="H1275" i="1"/>
  <c r="D1275" i="1"/>
  <c r="C1275" i="1"/>
  <c r="G1275" i="1" s="1"/>
  <c r="D1274" i="1"/>
  <c r="H1274" i="1" s="1"/>
  <c r="C1274" i="1"/>
  <c r="D1273" i="1"/>
  <c r="C1273" i="1"/>
  <c r="D1272" i="1"/>
  <c r="C1272" i="1"/>
  <c r="G1272" i="1" s="1"/>
  <c r="H1271" i="1"/>
  <c r="D1271" i="1"/>
  <c r="C1271" i="1"/>
  <c r="G1271" i="1" s="1"/>
  <c r="D1270" i="1"/>
  <c r="H1270" i="1" s="1"/>
  <c r="C1270" i="1"/>
  <c r="D1269" i="1"/>
  <c r="C1269" i="1"/>
  <c r="D1268" i="1"/>
  <c r="C1268" i="1"/>
  <c r="G1268" i="1" s="1"/>
  <c r="H1267" i="1"/>
  <c r="D1267" i="1"/>
  <c r="C1267" i="1"/>
  <c r="G1267" i="1" s="1"/>
  <c r="D1266" i="1"/>
  <c r="H1266" i="1" s="1"/>
  <c r="C1266" i="1"/>
  <c r="D1265" i="1"/>
  <c r="C1265" i="1"/>
  <c r="D1264" i="1"/>
  <c r="C1264" i="1"/>
  <c r="G1264" i="1" s="1"/>
  <c r="D1263" i="1"/>
  <c r="C1263" i="1"/>
  <c r="D1262" i="1"/>
  <c r="H1262" i="1" s="1"/>
  <c r="C1262" i="1"/>
  <c r="D1261" i="1"/>
  <c r="C1261" i="1"/>
  <c r="D1260" i="1"/>
  <c r="C1260" i="1"/>
  <c r="G1260" i="1" s="1"/>
  <c r="H1259" i="1"/>
  <c r="D1259" i="1"/>
  <c r="C1259" i="1"/>
  <c r="G1259" i="1" s="1"/>
  <c r="D1258" i="1"/>
  <c r="H1258" i="1" s="1"/>
  <c r="C1258" i="1"/>
  <c r="D1257" i="1"/>
  <c r="C1257" i="1"/>
  <c r="D1256" i="1"/>
  <c r="C1256" i="1"/>
  <c r="G1256" i="1" s="1"/>
  <c r="H1255" i="1"/>
  <c r="D1255" i="1"/>
  <c r="C1255" i="1"/>
  <c r="G1255" i="1" s="1"/>
  <c r="D1254" i="1"/>
  <c r="H1254" i="1" s="1"/>
  <c r="C1254" i="1"/>
  <c r="D1253" i="1"/>
  <c r="C1253" i="1"/>
  <c r="D1252" i="1"/>
  <c r="C1252" i="1"/>
  <c r="G1252" i="1" s="1"/>
  <c r="H1251" i="1"/>
  <c r="D1251" i="1"/>
  <c r="C1251" i="1"/>
  <c r="G1251" i="1" s="1"/>
  <c r="D1250" i="1"/>
  <c r="H1250" i="1" s="1"/>
  <c r="C1250" i="1"/>
  <c r="D1249" i="1"/>
  <c r="C1249" i="1"/>
  <c r="D1248" i="1"/>
  <c r="C1248" i="1"/>
  <c r="G1248" i="1" s="1"/>
  <c r="H1247" i="1"/>
  <c r="D1247" i="1"/>
  <c r="C1247" i="1"/>
  <c r="G1247" i="1" s="1"/>
  <c r="D1246" i="1"/>
  <c r="H1246" i="1" s="1"/>
  <c r="C1246" i="1"/>
  <c r="D1245" i="1"/>
  <c r="C1245" i="1"/>
  <c r="D1244" i="1"/>
  <c r="C1244" i="1"/>
  <c r="G1244" i="1" s="1"/>
  <c r="H1243" i="1"/>
  <c r="D1243" i="1"/>
  <c r="C1243" i="1"/>
  <c r="G1243" i="1" s="1"/>
  <c r="D1242" i="1"/>
  <c r="H1242" i="1" s="1"/>
  <c r="C1242" i="1"/>
  <c r="D1241" i="1"/>
  <c r="C1241" i="1"/>
  <c r="D1240" i="1"/>
  <c r="C1240" i="1"/>
  <c r="G1240" i="1" s="1"/>
  <c r="H1239" i="1"/>
  <c r="D1239" i="1"/>
  <c r="C1239" i="1"/>
  <c r="G1239" i="1" s="1"/>
  <c r="D1238" i="1"/>
  <c r="H1238" i="1" s="1"/>
  <c r="C1238" i="1"/>
  <c r="D1237" i="1"/>
  <c r="C1237" i="1"/>
  <c r="D1236" i="1"/>
  <c r="C1236" i="1"/>
  <c r="G1236" i="1" s="1"/>
  <c r="C1235" i="1"/>
  <c r="D1234" i="1"/>
  <c r="H1234" i="1" s="1"/>
  <c r="C1234" i="1"/>
  <c r="D1233" i="1"/>
  <c r="C1233" i="1"/>
  <c r="D1232" i="1"/>
  <c r="C1232" i="1"/>
  <c r="G1232" i="1" s="1"/>
  <c r="H1231" i="1"/>
  <c r="D1231" i="1"/>
  <c r="C1231" i="1"/>
  <c r="G1231" i="1" s="1"/>
  <c r="D1230" i="1"/>
  <c r="H1230" i="1" s="1"/>
  <c r="C1230" i="1"/>
  <c r="D1229" i="1"/>
  <c r="C1229" i="1"/>
  <c r="D1228" i="1"/>
  <c r="C1228" i="1"/>
  <c r="G1228" i="1" s="1"/>
  <c r="H1227" i="1"/>
  <c r="D1227" i="1"/>
  <c r="C1227" i="1"/>
  <c r="G1227" i="1" s="1"/>
  <c r="D1226" i="1"/>
  <c r="H1226" i="1" s="1"/>
  <c r="C1226" i="1"/>
  <c r="D1225" i="1"/>
  <c r="C1225" i="1"/>
  <c r="D1224" i="1"/>
  <c r="C1224" i="1"/>
  <c r="G1224" i="1" s="1"/>
  <c r="C1223" i="1"/>
  <c r="D1221" i="1"/>
  <c r="C1221" i="1"/>
  <c r="D1220" i="1"/>
  <c r="C1220" i="1"/>
  <c r="G1220" i="1" s="1"/>
  <c r="H1219" i="1"/>
  <c r="D1219" i="1"/>
  <c r="C1219" i="1"/>
  <c r="G1219" i="1" s="1"/>
  <c r="D1218" i="1"/>
  <c r="H1218" i="1" s="1"/>
  <c r="C1218" i="1"/>
  <c r="D1217" i="1"/>
  <c r="C1217" i="1"/>
  <c r="C1216" i="1"/>
  <c r="D1213" i="1"/>
  <c r="C1213" i="1"/>
  <c r="D1212" i="1"/>
  <c r="C1212" i="1"/>
  <c r="G1212" i="1" s="1"/>
  <c r="H1211" i="1"/>
  <c r="D1211" i="1"/>
  <c r="C1211" i="1"/>
  <c r="G1211" i="1" s="1"/>
  <c r="D1210" i="1"/>
  <c r="H1210" i="1" s="1"/>
  <c r="C1210" i="1"/>
  <c r="D1209" i="1"/>
  <c r="C1209" i="1"/>
  <c r="D1208" i="1"/>
  <c r="C1208" i="1"/>
  <c r="G1208" i="1" s="1"/>
  <c r="H1207" i="1"/>
  <c r="D1207" i="1"/>
  <c r="C1207" i="1"/>
  <c r="G1207" i="1" s="1"/>
  <c r="D1206" i="1"/>
  <c r="H1206" i="1" s="1"/>
  <c r="C1206" i="1"/>
  <c r="D1205" i="1"/>
  <c r="C1205" i="1"/>
  <c r="D1204" i="1"/>
  <c r="C1204" i="1"/>
  <c r="G1204" i="1" s="1"/>
  <c r="H1203" i="1"/>
  <c r="D1203" i="1"/>
  <c r="C1203" i="1"/>
  <c r="G1203" i="1" s="1"/>
  <c r="D1202" i="1"/>
  <c r="H1202" i="1" s="1"/>
  <c r="C1202" i="1"/>
  <c r="D1201" i="1"/>
  <c r="C1201" i="1"/>
  <c r="D1200" i="1"/>
  <c r="C1200" i="1"/>
  <c r="G1200" i="1" s="1"/>
  <c r="H1199" i="1"/>
  <c r="D1199" i="1"/>
  <c r="C1199" i="1"/>
  <c r="G1199" i="1" s="1"/>
  <c r="D1198" i="1"/>
  <c r="H1198" i="1" s="1"/>
  <c r="C1198" i="1"/>
  <c r="D1197" i="1"/>
  <c r="C1197"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D1165" i="1"/>
  <c r="H1165" i="1" s="1"/>
  <c r="C1165" i="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D1155" i="1"/>
  <c r="H1155" i="1" s="1"/>
  <c r="C1155" i="1"/>
  <c r="H1151" i="1"/>
  <c r="D1151" i="1"/>
  <c r="C1151" i="1"/>
  <c r="G1151" i="1" s="1"/>
  <c r="H1150" i="1"/>
  <c r="D1150" i="1"/>
  <c r="C1150" i="1"/>
  <c r="G1150" i="1" s="1"/>
  <c r="D1149" i="1"/>
  <c r="H1149" i="1" s="1"/>
  <c r="C1149" i="1"/>
  <c r="G1149" i="1" s="1"/>
  <c r="H1148" i="1"/>
  <c r="D1148" i="1"/>
  <c r="C1148" i="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D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D1056" i="1"/>
  <c r="H1055" i="1"/>
  <c r="D1055" i="1"/>
  <c r="C1055" i="1"/>
  <c r="G1055" i="1" s="1"/>
  <c r="H1054" i="1"/>
  <c r="D1054" i="1"/>
  <c r="C1054" i="1"/>
  <c r="G1054" i="1" s="1"/>
  <c r="H1053" i="1"/>
  <c r="D1053" i="1"/>
  <c r="C1053" i="1"/>
  <c r="G1053" i="1" s="1"/>
  <c r="H1052" i="1"/>
  <c r="D1052" i="1"/>
  <c r="C1052" i="1"/>
  <c r="G1052" i="1" s="1"/>
  <c r="H1051" i="1"/>
  <c r="D1051" i="1"/>
  <c r="C1051" i="1"/>
  <c r="G1051" i="1" s="1"/>
  <c r="D1050" i="1"/>
  <c r="C1050" i="1"/>
  <c r="G1050" i="1" s="1"/>
  <c r="H1049" i="1"/>
  <c r="D1049" i="1"/>
  <c r="C1049" i="1"/>
  <c r="G1049" i="1" s="1"/>
  <c r="D1048" i="1"/>
  <c r="D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H1032" i="1"/>
  <c r="D1032" i="1"/>
  <c r="C1032" i="1"/>
  <c r="G1032" i="1" s="1"/>
  <c r="D1031" i="1"/>
  <c r="H1031" i="1" s="1"/>
  <c r="C1031" i="1"/>
  <c r="G1031" i="1" s="1"/>
  <c r="D1030" i="1"/>
  <c r="H1030" i="1" s="1"/>
  <c r="C1030" i="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D1014" i="1"/>
  <c r="H1014" i="1" s="1"/>
  <c r="C1014" i="1"/>
  <c r="C1013" i="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H1005" i="1"/>
  <c r="D1005" i="1"/>
  <c r="C1005" i="1"/>
  <c r="G1005" i="1" s="1"/>
  <c r="D1004" i="1"/>
  <c r="H1004" i="1" s="1"/>
  <c r="C1004" i="1"/>
  <c r="H1003" i="1"/>
  <c r="D1003" i="1"/>
  <c r="C1003" i="1"/>
  <c r="G1003" i="1" s="1"/>
  <c r="H1002" i="1"/>
  <c r="D1002" i="1"/>
  <c r="C1002" i="1"/>
  <c r="G1002" i="1" s="1"/>
  <c r="H1001" i="1"/>
  <c r="D1001" i="1"/>
  <c r="C1001" i="1"/>
  <c r="G1001" i="1" s="1"/>
  <c r="H1000" i="1"/>
  <c r="D1000" i="1"/>
  <c r="C1000" i="1"/>
  <c r="G1000" i="1" s="1"/>
  <c r="H999" i="1"/>
  <c r="D999" i="1"/>
  <c r="C999" i="1"/>
  <c r="G999" i="1" s="1"/>
  <c r="D998" i="1"/>
  <c r="H998" i="1" s="1"/>
  <c r="C998" i="1"/>
  <c r="D997" i="1"/>
  <c r="H997" i="1" s="1"/>
  <c r="C997" i="1"/>
  <c r="D996" i="1"/>
  <c r="H996" i="1" s="1"/>
  <c r="C996" i="1"/>
  <c r="H995" i="1"/>
  <c r="D995" i="1"/>
  <c r="C995" i="1"/>
  <c r="G995" i="1" s="1"/>
  <c r="H994" i="1"/>
  <c r="D994" i="1"/>
  <c r="C994" i="1"/>
  <c r="G994" i="1" s="1"/>
  <c r="H993" i="1"/>
  <c r="D993" i="1"/>
  <c r="C993" i="1"/>
  <c r="H992" i="1"/>
  <c r="D992" i="1"/>
  <c r="C992" i="1"/>
  <c r="G992" i="1" s="1"/>
  <c r="D991" i="1"/>
  <c r="H991" i="1" s="1"/>
  <c r="C991" i="1"/>
  <c r="G991" i="1" s="1"/>
  <c r="H989" i="1"/>
  <c r="D989" i="1"/>
  <c r="C989" i="1"/>
  <c r="G989" i="1" s="1"/>
  <c r="H988" i="1"/>
  <c r="D988" i="1"/>
  <c r="C988" i="1"/>
  <c r="G988" i="1" s="1"/>
  <c r="H987" i="1"/>
  <c r="D987" i="1"/>
  <c r="C987" i="1"/>
  <c r="G987" i="1" s="1"/>
  <c r="H986" i="1"/>
  <c r="D986" i="1"/>
  <c r="C986" i="1"/>
  <c r="G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D821" i="1"/>
  <c r="H821" i="1" s="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D761" i="1"/>
  <c r="H761" i="1" s="1"/>
  <c r="C761" i="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D716" i="1"/>
  <c r="H716" i="1" s="1"/>
  <c r="C716" i="1"/>
  <c r="H715" i="1"/>
  <c r="D715" i="1"/>
  <c r="C715" i="1"/>
  <c r="G715" i="1" s="1"/>
  <c r="H714" i="1"/>
  <c r="D714" i="1"/>
  <c r="C714" i="1"/>
  <c r="G714" i="1" s="1"/>
  <c r="H713" i="1"/>
  <c r="D713" i="1"/>
  <c r="C713" i="1"/>
  <c r="G713" i="1" s="1"/>
  <c r="H712" i="1"/>
  <c r="D712" i="1"/>
  <c r="C712" i="1"/>
  <c r="G712" i="1" s="1"/>
  <c r="D711" i="1"/>
  <c r="H711" i="1" s="1"/>
  <c r="C711" i="1"/>
  <c r="G711" i="1" s="1"/>
  <c r="D710" i="1"/>
  <c r="H710" i="1" s="1"/>
  <c r="C710" i="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D703" i="1"/>
  <c r="H703" i="1" s="1"/>
  <c r="C703" i="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D682" i="1"/>
  <c r="C682" i="1"/>
  <c r="G682" i="1" s="1"/>
  <c r="D681" i="1"/>
  <c r="C681" i="1"/>
  <c r="H680" i="1"/>
  <c r="D680" i="1"/>
  <c r="C680" i="1"/>
  <c r="G680" i="1" s="1"/>
  <c r="H679" i="1"/>
  <c r="D679" i="1"/>
  <c r="C679" i="1"/>
  <c r="G679" i="1" s="1"/>
  <c r="D678" i="1"/>
  <c r="C678" i="1"/>
  <c r="G678" i="1" s="1"/>
  <c r="D677" i="1"/>
  <c r="C677" i="1"/>
  <c r="H676" i="1"/>
  <c r="D676" i="1"/>
  <c r="C676" i="1"/>
  <c r="G676" i="1" s="1"/>
  <c r="H675" i="1"/>
  <c r="D675" i="1"/>
  <c r="C675" i="1"/>
  <c r="G675" i="1" s="1"/>
  <c r="D674" i="1"/>
  <c r="C674" i="1"/>
  <c r="D673" i="1"/>
  <c r="C673" i="1"/>
  <c r="H672" i="1"/>
  <c r="D672" i="1"/>
  <c r="C672" i="1"/>
  <c r="G672" i="1" s="1"/>
  <c r="H671" i="1"/>
  <c r="D671" i="1"/>
  <c r="C671" i="1"/>
  <c r="G671" i="1" s="1"/>
  <c r="D670" i="1"/>
  <c r="C670" i="1"/>
  <c r="D669" i="1"/>
  <c r="C669" i="1"/>
  <c r="H668" i="1"/>
  <c r="D668" i="1"/>
  <c r="C668" i="1"/>
  <c r="G668" i="1" s="1"/>
  <c r="H667" i="1"/>
  <c r="D667" i="1"/>
  <c r="C667" i="1"/>
  <c r="G667" i="1" s="1"/>
  <c r="D666" i="1"/>
  <c r="C666" i="1"/>
  <c r="D665" i="1"/>
  <c r="C665" i="1"/>
  <c r="H664" i="1"/>
  <c r="D664" i="1"/>
  <c r="C664" i="1"/>
  <c r="G664" i="1" s="1"/>
  <c r="H663" i="1"/>
  <c r="D663" i="1"/>
  <c r="C663" i="1"/>
  <c r="G663" i="1" s="1"/>
  <c r="D662" i="1"/>
  <c r="C662" i="1"/>
  <c r="D661" i="1"/>
  <c r="C661" i="1"/>
  <c r="H660" i="1"/>
  <c r="D660" i="1"/>
  <c r="C660" i="1"/>
  <c r="G660" i="1" s="1"/>
  <c r="H659" i="1"/>
  <c r="D659" i="1"/>
  <c r="C659" i="1"/>
  <c r="G659" i="1" s="1"/>
  <c r="D658" i="1"/>
  <c r="C658" i="1"/>
  <c r="D657" i="1"/>
  <c r="C657" i="1"/>
  <c r="H656" i="1"/>
  <c r="D656" i="1"/>
  <c r="C656" i="1"/>
  <c r="G656" i="1" s="1"/>
  <c r="H655" i="1"/>
  <c r="D655" i="1"/>
  <c r="C655" i="1"/>
  <c r="G655" i="1" s="1"/>
  <c r="D654" i="1"/>
  <c r="C654" i="1"/>
  <c r="D653" i="1"/>
  <c r="C653" i="1"/>
  <c r="H652" i="1"/>
  <c r="D652" i="1"/>
  <c r="C652" i="1"/>
  <c r="G652" i="1" s="1"/>
  <c r="H651" i="1"/>
  <c r="D651" i="1"/>
  <c r="C651" i="1"/>
  <c r="G651" i="1" s="1"/>
  <c r="D650" i="1"/>
  <c r="C650" i="1"/>
  <c r="D649" i="1"/>
  <c r="C649" i="1"/>
  <c r="H648" i="1"/>
  <c r="D648" i="1"/>
  <c r="C648" i="1"/>
  <c r="G648" i="1" s="1"/>
  <c r="D647" i="1"/>
  <c r="H647" i="1" s="1"/>
  <c r="C647" i="1"/>
  <c r="G647" i="1" s="1"/>
  <c r="D646" i="1"/>
  <c r="C646" i="1"/>
  <c r="C645" i="1"/>
  <c r="H644" i="1"/>
  <c r="D644" i="1"/>
  <c r="C644" i="1"/>
  <c r="G644" i="1" s="1"/>
  <c r="D643" i="1"/>
  <c r="H643" i="1" s="1"/>
  <c r="C643" i="1"/>
  <c r="D642" i="1"/>
  <c r="C642" i="1"/>
  <c r="D641" i="1"/>
  <c r="C641" i="1"/>
  <c r="D632" i="1"/>
  <c r="C632" i="1"/>
  <c r="H631" i="1"/>
  <c r="D631" i="1"/>
  <c r="C631" i="1"/>
  <c r="G631" i="1" s="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C587" i="1"/>
  <c r="H586" i="1"/>
  <c r="D586" i="1"/>
  <c r="C586" i="1"/>
  <c r="G586" i="1" s="1"/>
  <c r="D585" i="1"/>
  <c r="C585" i="1"/>
  <c r="G585" i="1" s="1"/>
  <c r="D584" i="1"/>
  <c r="C584" i="1"/>
  <c r="H583" i="1"/>
  <c r="D583" i="1"/>
  <c r="C583" i="1"/>
  <c r="G583" i="1" s="1"/>
  <c r="H582" i="1"/>
  <c r="D582" i="1"/>
  <c r="C582" i="1"/>
  <c r="G582" i="1" s="1"/>
  <c r="D581" i="1"/>
  <c r="C581" i="1"/>
  <c r="G581" i="1" s="1"/>
  <c r="D580" i="1"/>
  <c r="C580" i="1"/>
  <c r="H579" i="1"/>
  <c r="D579" i="1"/>
  <c r="C579" i="1"/>
  <c r="G579" i="1" s="1"/>
  <c r="H578" i="1"/>
  <c r="D578" i="1"/>
  <c r="C578" i="1"/>
  <c r="G578" i="1" s="1"/>
  <c r="D577" i="1"/>
  <c r="C577" i="1"/>
  <c r="G577" i="1" s="1"/>
  <c r="D576" i="1"/>
  <c r="C576" i="1"/>
  <c r="H575" i="1"/>
  <c r="D575" i="1"/>
  <c r="C575" i="1"/>
  <c r="G575" i="1" s="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G421" i="1"/>
  <c r="D421" i="1"/>
  <c r="C421" i="1"/>
  <c r="G420" i="1"/>
  <c r="D420" i="1"/>
  <c r="C420" i="1"/>
  <c r="D419" i="1"/>
  <c r="C419" i="1"/>
  <c r="D418" i="1"/>
  <c r="C418" i="1"/>
  <c r="G417" i="1"/>
  <c r="D417" i="1"/>
  <c r="C417" i="1"/>
  <c r="D416" i="1"/>
  <c r="G416" i="1" s="1"/>
  <c r="C416" i="1"/>
  <c r="D415" i="1"/>
  <c r="G413" i="1"/>
  <c r="D413" i="1"/>
  <c r="C413" i="1"/>
  <c r="C412" i="1"/>
  <c r="D411" i="1"/>
  <c r="C411" i="1"/>
  <c r="D406" i="1"/>
  <c r="C406" i="1"/>
  <c r="D405" i="1"/>
  <c r="G405" i="1" s="1"/>
  <c r="C405" i="1"/>
  <c r="D404" i="1"/>
  <c r="G404" i="1" s="1"/>
  <c r="C404" i="1"/>
  <c r="G401" i="1"/>
  <c r="D401" i="1"/>
  <c r="C401" i="1"/>
  <c r="D400" i="1"/>
  <c r="G400" i="1" s="1"/>
  <c r="C400" i="1"/>
  <c r="D399" i="1"/>
  <c r="C399" i="1"/>
  <c r="D398" i="1"/>
  <c r="C398" i="1"/>
  <c r="G397" i="1"/>
  <c r="D397" i="1"/>
  <c r="C397" i="1"/>
  <c r="G396" i="1"/>
  <c r="D396" i="1"/>
  <c r="C396" i="1"/>
  <c r="D395" i="1"/>
  <c r="G395" i="1" s="1"/>
  <c r="C395" i="1"/>
  <c r="D394" i="1"/>
  <c r="G394" i="1" s="1"/>
  <c r="C394" i="1"/>
  <c r="H394" i="1" s="1"/>
  <c r="G393" i="1"/>
  <c r="D393" i="1"/>
  <c r="C393" i="1"/>
  <c r="H393" i="1" s="1"/>
  <c r="G392" i="1"/>
  <c r="D392" i="1"/>
  <c r="C392" i="1"/>
  <c r="D391" i="1"/>
  <c r="G391" i="1" s="1"/>
  <c r="C391" i="1"/>
  <c r="D390" i="1"/>
  <c r="G390" i="1" s="1"/>
  <c r="C390" i="1"/>
  <c r="H390" i="1" s="1"/>
  <c r="G389" i="1"/>
  <c r="D389" i="1"/>
  <c r="C389" i="1"/>
  <c r="H389" i="1" s="1"/>
  <c r="G388" i="1"/>
  <c r="D388" i="1"/>
  <c r="C388" i="1"/>
  <c r="D387" i="1"/>
  <c r="G387" i="1" s="1"/>
  <c r="C387" i="1"/>
  <c r="D386" i="1"/>
  <c r="C386" i="1"/>
  <c r="H386" i="1" s="1"/>
  <c r="G385" i="1"/>
  <c r="D385" i="1"/>
  <c r="C385" i="1"/>
  <c r="H385" i="1" s="1"/>
  <c r="G384" i="1"/>
  <c r="D384" i="1"/>
  <c r="C384" i="1"/>
  <c r="D383" i="1"/>
  <c r="C383" i="1"/>
  <c r="G383" i="1" s="1"/>
  <c r="D382" i="1"/>
  <c r="C382" i="1"/>
  <c r="H382" i="1" s="1"/>
  <c r="G381" i="1"/>
  <c r="D381" i="1"/>
  <c r="C381" i="1"/>
  <c r="H381" i="1" s="1"/>
  <c r="G380" i="1"/>
  <c r="D380" i="1"/>
  <c r="C380" i="1"/>
  <c r="D379" i="1"/>
  <c r="C379" i="1"/>
  <c r="C378" i="1"/>
  <c r="G377" i="1"/>
  <c r="D377" i="1"/>
  <c r="C377" i="1"/>
  <c r="H377" i="1" s="1"/>
  <c r="G376" i="1"/>
  <c r="D376" i="1"/>
  <c r="C376" i="1"/>
  <c r="D375" i="1"/>
  <c r="C375" i="1"/>
  <c r="G375" i="1" s="1"/>
  <c r="D374" i="1"/>
  <c r="C374" i="1"/>
  <c r="H374" i="1" s="1"/>
  <c r="G373" i="1"/>
  <c r="D373" i="1"/>
  <c r="C373" i="1"/>
  <c r="H373" i="1" s="1"/>
  <c r="G372" i="1"/>
  <c r="D372" i="1"/>
  <c r="C372" i="1"/>
  <c r="D371" i="1"/>
  <c r="C371" i="1"/>
  <c r="G371" i="1" s="1"/>
  <c r="D370" i="1"/>
  <c r="C370" i="1"/>
  <c r="H370" i="1" s="1"/>
  <c r="G369" i="1"/>
  <c r="D369" i="1"/>
  <c r="C369" i="1"/>
  <c r="H369" i="1" s="1"/>
  <c r="G368" i="1"/>
  <c r="D368" i="1"/>
  <c r="C368" i="1"/>
  <c r="D367" i="1"/>
  <c r="C367" i="1"/>
  <c r="G367" i="1" s="1"/>
  <c r="D366" i="1"/>
  <c r="C366" i="1"/>
  <c r="H366" i="1" s="1"/>
  <c r="D365" i="1"/>
  <c r="G365" i="1" s="1"/>
  <c r="C365" i="1"/>
  <c r="H365" i="1" s="1"/>
  <c r="D364" i="1"/>
  <c r="G364" i="1" s="1"/>
  <c r="C364" i="1"/>
  <c r="D363" i="1"/>
  <c r="C363" i="1"/>
  <c r="G363" i="1" s="1"/>
  <c r="D362" i="1"/>
  <c r="C362" i="1"/>
  <c r="H362" i="1" s="1"/>
  <c r="G361" i="1"/>
  <c r="D361" i="1"/>
  <c r="C361" i="1"/>
  <c r="H361" i="1" s="1"/>
  <c r="G360" i="1"/>
  <c r="D360" i="1"/>
  <c r="C360" i="1"/>
  <c r="D359" i="1"/>
  <c r="C359" i="1"/>
  <c r="G359" i="1" s="1"/>
  <c r="G357" i="1"/>
  <c r="D357" i="1"/>
  <c r="C357" i="1"/>
  <c r="H357" i="1" s="1"/>
  <c r="G356" i="1"/>
  <c r="D356" i="1"/>
  <c r="C356" i="1"/>
  <c r="D355" i="1"/>
  <c r="C355" i="1"/>
  <c r="G355" i="1" s="1"/>
  <c r="D354" i="1"/>
  <c r="C354" i="1"/>
  <c r="H354" i="1" s="1"/>
  <c r="G353" i="1"/>
  <c r="D353" i="1"/>
  <c r="C353" i="1"/>
  <c r="H353" i="1" s="1"/>
  <c r="G352" i="1"/>
  <c r="D352" i="1"/>
  <c r="C352" i="1"/>
  <c r="D351" i="1"/>
  <c r="C351" i="1"/>
  <c r="G351" i="1" s="1"/>
  <c r="D350" i="1"/>
  <c r="C350" i="1"/>
  <c r="H350" i="1" s="1"/>
  <c r="G349" i="1"/>
  <c r="D349" i="1"/>
  <c r="C349" i="1"/>
  <c r="H349" i="1" s="1"/>
  <c r="G348" i="1"/>
  <c r="D348" i="1"/>
  <c r="C348" i="1"/>
  <c r="D347" i="1"/>
  <c r="C347" i="1"/>
  <c r="G347" i="1" s="1"/>
  <c r="D346" i="1"/>
  <c r="G344" i="1"/>
  <c r="D344" i="1"/>
  <c r="C344" i="1"/>
  <c r="D343" i="1"/>
  <c r="C343" i="1"/>
  <c r="G343" i="1" s="1"/>
  <c r="D342" i="1"/>
  <c r="C342" i="1"/>
  <c r="H342" i="1" s="1"/>
  <c r="G341" i="1"/>
  <c r="D341" i="1"/>
  <c r="C341" i="1"/>
  <c r="H341" i="1" s="1"/>
  <c r="G340" i="1"/>
  <c r="D340" i="1"/>
  <c r="C340" i="1"/>
  <c r="D339" i="1"/>
  <c r="C339" i="1"/>
  <c r="G339" i="1" s="1"/>
  <c r="D338" i="1"/>
  <c r="C338" i="1"/>
  <c r="H338" i="1" s="1"/>
  <c r="G337" i="1"/>
  <c r="D337" i="1"/>
  <c r="C337" i="1"/>
  <c r="H337" i="1" s="1"/>
  <c r="G336" i="1"/>
  <c r="D336" i="1"/>
  <c r="C336" i="1"/>
  <c r="D335" i="1"/>
  <c r="C335" i="1"/>
  <c r="G335" i="1" s="1"/>
  <c r="D334" i="1"/>
  <c r="C334" i="1"/>
  <c r="H334" i="1" s="1"/>
  <c r="G333" i="1"/>
  <c r="D333" i="1"/>
  <c r="C333" i="1"/>
  <c r="H333" i="1" s="1"/>
  <c r="G332" i="1"/>
  <c r="D332" i="1"/>
  <c r="C332" i="1"/>
  <c r="D331" i="1"/>
  <c r="C331" i="1"/>
  <c r="G331" i="1" s="1"/>
  <c r="D330" i="1"/>
  <c r="C330" i="1"/>
  <c r="H330" i="1" s="1"/>
  <c r="G329" i="1"/>
  <c r="D329" i="1"/>
  <c r="C329" i="1"/>
  <c r="H329" i="1" s="1"/>
  <c r="G328" i="1"/>
  <c r="D328" i="1"/>
  <c r="C328" i="1"/>
  <c r="D327" i="1"/>
  <c r="C327" i="1"/>
  <c r="G327" i="1" s="1"/>
  <c r="D326" i="1"/>
  <c r="C326" i="1"/>
  <c r="H326" i="1" s="1"/>
  <c r="G325" i="1"/>
  <c r="D325" i="1"/>
  <c r="C325" i="1"/>
  <c r="H325" i="1" s="1"/>
  <c r="G324" i="1"/>
  <c r="D324" i="1"/>
  <c r="C324" i="1"/>
  <c r="D323" i="1"/>
  <c r="C323" i="1"/>
  <c r="G323" i="1" s="1"/>
  <c r="D322" i="1"/>
  <c r="C322" i="1"/>
  <c r="H322" i="1" s="1"/>
  <c r="G321" i="1"/>
  <c r="D321" i="1"/>
  <c r="C321" i="1"/>
  <c r="H321" i="1" s="1"/>
  <c r="G320" i="1"/>
  <c r="D320" i="1"/>
  <c r="C320" i="1"/>
  <c r="D319" i="1"/>
  <c r="C319" i="1"/>
  <c r="G319" i="1" s="1"/>
  <c r="D318" i="1"/>
  <c r="C318" i="1"/>
  <c r="H318" i="1" s="1"/>
  <c r="G317" i="1"/>
  <c r="D317" i="1"/>
  <c r="C317" i="1"/>
  <c r="H317" i="1" s="1"/>
  <c r="G316" i="1"/>
  <c r="D316" i="1"/>
  <c r="C316" i="1"/>
  <c r="D315" i="1"/>
  <c r="C315" i="1"/>
  <c r="G315" i="1" s="1"/>
  <c r="D314" i="1"/>
  <c r="C314" i="1"/>
  <c r="H314" i="1" s="1"/>
  <c r="G313" i="1"/>
  <c r="D313" i="1"/>
  <c r="C313" i="1"/>
  <c r="H313" i="1" s="1"/>
  <c r="G312" i="1"/>
  <c r="D312" i="1"/>
  <c r="C312" i="1"/>
  <c r="D311" i="1"/>
  <c r="C311" i="1"/>
  <c r="G311" i="1" s="1"/>
  <c r="D310" i="1"/>
  <c r="C310" i="1"/>
  <c r="H310" i="1" s="1"/>
  <c r="G309" i="1"/>
  <c r="D309" i="1"/>
  <c r="C309" i="1"/>
  <c r="H309" i="1" s="1"/>
  <c r="G308" i="1"/>
  <c r="D308" i="1"/>
  <c r="C308" i="1"/>
  <c r="D307" i="1"/>
  <c r="C307" i="1"/>
  <c r="G307" i="1" s="1"/>
  <c r="D306" i="1"/>
  <c r="G305" i="1"/>
  <c r="D305" i="1"/>
  <c r="C305" i="1"/>
  <c r="H305" i="1" s="1"/>
  <c r="G304" i="1"/>
  <c r="D304" i="1"/>
  <c r="C304" i="1"/>
  <c r="D303" i="1"/>
  <c r="C303" i="1"/>
  <c r="G303" i="1" s="1"/>
  <c r="D302" i="1"/>
  <c r="C302" i="1"/>
  <c r="H302" i="1" s="1"/>
  <c r="G301" i="1"/>
  <c r="D301" i="1"/>
  <c r="C301" i="1"/>
  <c r="H301" i="1" s="1"/>
  <c r="G300" i="1"/>
  <c r="D300" i="1"/>
  <c r="C300" i="1"/>
  <c r="D299" i="1"/>
  <c r="C299" i="1"/>
  <c r="G299" i="1" s="1"/>
  <c r="D298" i="1"/>
  <c r="C298" i="1"/>
  <c r="H298" i="1" s="1"/>
  <c r="G297" i="1"/>
  <c r="D297" i="1"/>
  <c r="C297" i="1"/>
  <c r="H297" i="1" s="1"/>
  <c r="G296" i="1"/>
  <c r="D296" i="1"/>
  <c r="C296" i="1"/>
  <c r="D295" i="1"/>
  <c r="C295" i="1"/>
  <c r="G295" i="1" s="1"/>
  <c r="D294" i="1"/>
  <c r="D293" i="1"/>
  <c r="G292" i="1"/>
  <c r="D292" i="1"/>
  <c r="C292" i="1"/>
  <c r="D291" i="1"/>
  <c r="C291" i="1"/>
  <c r="G291" i="1" s="1"/>
  <c r="D290" i="1"/>
  <c r="C290" i="1"/>
  <c r="H290" i="1" s="1"/>
  <c r="D289" i="1"/>
  <c r="G289" i="1" s="1"/>
  <c r="C289" i="1"/>
  <c r="H289" i="1" s="1"/>
  <c r="D288" i="1"/>
  <c r="G288" i="1" s="1"/>
  <c r="C288" i="1"/>
  <c r="G284" i="1"/>
  <c r="D284" i="1"/>
  <c r="C284" i="1"/>
  <c r="D283" i="1"/>
  <c r="C283" i="1"/>
  <c r="G283" i="1" s="1"/>
  <c r="D282" i="1"/>
  <c r="C282" i="1"/>
  <c r="H282" i="1" s="1"/>
  <c r="G281" i="1"/>
  <c r="D281" i="1"/>
  <c r="C281" i="1"/>
  <c r="H281" i="1" s="1"/>
  <c r="G280" i="1"/>
  <c r="D280" i="1"/>
  <c r="C280" i="1"/>
  <c r="D279" i="1"/>
  <c r="C279" i="1"/>
  <c r="G279" i="1" s="1"/>
  <c r="D278" i="1"/>
  <c r="C278" i="1"/>
  <c r="H278" i="1" s="1"/>
  <c r="G277" i="1"/>
  <c r="D277" i="1"/>
  <c r="C277" i="1"/>
  <c r="H277" i="1" s="1"/>
  <c r="G276" i="1"/>
  <c r="D276" i="1"/>
  <c r="C276" i="1"/>
  <c r="D275" i="1"/>
  <c r="C275" i="1"/>
  <c r="G275" i="1" s="1"/>
  <c r="D274" i="1"/>
  <c r="C274" i="1"/>
  <c r="H274" i="1" s="1"/>
  <c r="G273" i="1"/>
  <c r="D273" i="1"/>
  <c r="C273" i="1"/>
  <c r="H273" i="1" s="1"/>
  <c r="G272" i="1"/>
  <c r="D272" i="1"/>
  <c r="C272" i="1"/>
  <c r="D271" i="1"/>
  <c r="C271" i="1"/>
  <c r="G271" i="1" s="1"/>
  <c r="D270" i="1"/>
  <c r="C270" i="1"/>
  <c r="H270" i="1" s="1"/>
  <c r="G269" i="1"/>
  <c r="D269" i="1"/>
  <c r="C269" i="1"/>
  <c r="H269" i="1" s="1"/>
  <c r="G268" i="1"/>
  <c r="D268" i="1"/>
  <c r="C268" i="1"/>
  <c r="D267" i="1"/>
  <c r="C267" i="1"/>
  <c r="G267" i="1" s="1"/>
  <c r="D266" i="1"/>
  <c r="C266" i="1"/>
  <c r="H266" i="1" s="1"/>
  <c r="G265" i="1"/>
  <c r="D265" i="1"/>
  <c r="C265" i="1"/>
  <c r="H265" i="1" s="1"/>
  <c r="G264" i="1"/>
  <c r="D264" i="1"/>
  <c r="C264" i="1"/>
  <c r="D263" i="1"/>
  <c r="C263" i="1"/>
  <c r="G263" i="1" s="1"/>
  <c r="D262" i="1"/>
  <c r="C262" i="1"/>
  <c r="H262" i="1" s="1"/>
  <c r="G261" i="1"/>
  <c r="D261" i="1"/>
  <c r="C261" i="1"/>
  <c r="H261" i="1" s="1"/>
  <c r="G260" i="1"/>
  <c r="D260" i="1"/>
  <c r="C260" i="1"/>
  <c r="D258" i="1"/>
  <c r="C258" i="1"/>
  <c r="H258" i="1" s="1"/>
  <c r="D257" i="1"/>
  <c r="G257" i="1" s="1"/>
  <c r="C257" i="1"/>
  <c r="D256" i="1"/>
  <c r="G256" i="1" s="1"/>
  <c r="C256" i="1"/>
  <c r="D255" i="1"/>
  <c r="C255" i="1"/>
  <c r="D254" i="1"/>
  <c r="C254" i="1"/>
  <c r="H254" i="1" s="1"/>
  <c r="G253" i="1"/>
  <c r="D253" i="1"/>
  <c r="C253" i="1"/>
  <c r="H253" i="1" s="1"/>
  <c r="G252" i="1"/>
  <c r="D252" i="1"/>
  <c r="C252" i="1"/>
  <c r="D251" i="1"/>
  <c r="C251" i="1"/>
  <c r="G251" i="1" s="1"/>
  <c r="D250" i="1"/>
  <c r="C250" i="1"/>
  <c r="H250" i="1" s="1"/>
  <c r="G249" i="1"/>
  <c r="D249" i="1"/>
  <c r="C249" i="1"/>
  <c r="H249" i="1" s="1"/>
  <c r="D247" i="1"/>
  <c r="C247" i="1"/>
  <c r="G247" i="1" s="1"/>
  <c r="D246" i="1"/>
  <c r="C246" i="1"/>
  <c r="H246" i="1" s="1"/>
  <c r="G245" i="1"/>
  <c r="D245" i="1"/>
  <c r="C245" i="1"/>
  <c r="H245" i="1" s="1"/>
  <c r="D244" i="1"/>
  <c r="G244" i="1" s="1"/>
  <c r="C244" i="1"/>
  <c r="D243" i="1"/>
  <c r="C243" i="1"/>
  <c r="G243" i="1" s="1"/>
  <c r="D242" i="1"/>
  <c r="C242" i="1"/>
  <c r="H242" i="1" s="1"/>
  <c r="G241" i="1"/>
  <c r="D241" i="1"/>
  <c r="C241" i="1"/>
  <c r="H241" i="1" s="1"/>
  <c r="G240" i="1"/>
  <c r="D240" i="1"/>
  <c r="C240" i="1"/>
  <c r="D239" i="1"/>
  <c r="C239" i="1"/>
  <c r="G239" i="1" s="1"/>
  <c r="D238" i="1"/>
  <c r="C238" i="1"/>
  <c r="D237" i="1"/>
  <c r="G237" i="1" s="1"/>
  <c r="C237" i="1"/>
  <c r="H237" i="1" s="1"/>
  <c r="D236" i="1"/>
  <c r="G236" i="1" s="1"/>
  <c r="C236" i="1"/>
  <c r="D235" i="1"/>
  <c r="C235" i="1"/>
  <c r="G235" i="1" s="1"/>
  <c r="D234" i="1"/>
  <c r="C234" i="1"/>
  <c r="H234" i="1" s="1"/>
  <c r="G233" i="1"/>
  <c r="D233" i="1"/>
  <c r="C233" i="1"/>
  <c r="H233" i="1" s="1"/>
  <c r="G232" i="1"/>
  <c r="D232" i="1"/>
  <c r="C232" i="1"/>
  <c r="D231" i="1"/>
  <c r="C231" i="1"/>
  <c r="G231" i="1" s="1"/>
  <c r="D230" i="1"/>
  <c r="C230" i="1"/>
  <c r="H230" i="1" s="1"/>
  <c r="G229" i="1"/>
  <c r="D229" i="1"/>
  <c r="C229" i="1"/>
  <c r="H229" i="1" s="1"/>
  <c r="G228" i="1"/>
  <c r="D228" i="1"/>
  <c r="C228" i="1"/>
  <c r="D227" i="1"/>
  <c r="C227" i="1"/>
  <c r="G227" i="1" s="1"/>
  <c r="D226" i="1"/>
  <c r="C226" i="1"/>
  <c r="H226" i="1" s="1"/>
  <c r="G225" i="1"/>
  <c r="D225" i="1"/>
  <c r="C225" i="1"/>
  <c r="H225" i="1" s="1"/>
  <c r="G224" i="1"/>
  <c r="D224" i="1"/>
  <c r="C224" i="1"/>
  <c r="D223" i="1"/>
  <c r="C223" i="1"/>
  <c r="G223" i="1" s="1"/>
  <c r="D222" i="1"/>
  <c r="C222" i="1"/>
  <c r="H222" i="1" s="1"/>
  <c r="G221" i="1"/>
  <c r="D221" i="1"/>
  <c r="C221" i="1"/>
  <c r="H221" i="1" s="1"/>
  <c r="D220" i="1"/>
  <c r="D219" i="1"/>
  <c r="C219" i="1"/>
  <c r="G219" i="1" s="1"/>
  <c r="D218" i="1"/>
  <c r="C218" i="1"/>
  <c r="H218" i="1" s="1"/>
  <c r="G217" i="1"/>
  <c r="D217" i="1"/>
  <c r="C217" i="1"/>
  <c r="H217" i="1" s="1"/>
  <c r="G216" i="1"/>
  <c r="D216" i="1"/>
  <c r="C216" i="1"/>
  <c r="D215" i="1"/>
  <c r="C215" i="1"/>
  <c r="G215" i="1" s="1"/>
  <c r="D214" i="1"/>
  <c r="C214" i="1"/>
  <c r="H214" i="1" s="1"/>
  <c r="G213" i="1"/>
  <c r="D213" i="1"/>
  <c r="C213" i="1"/>
  <c r="H213" i="1" s="1"/>
  <c r="G212" i="1"/>
  <c r="D212" i="1"/>
  <c r="C212" i="1"/>
  <c r="D211" i="1"/>
  <c r="D210" i="1"/>
  <c r="C210" i="1"/>
  <c r="H210" i="1" s="1"/>
  <c r="G209" i="1"/>
  <c r="D209" i="1"/>
  <c r="C209" i="1"/>
  <c r="H209" i="1" s="1"/>
  <c r="G208" i="1"/>
  <c r="D208" i="1"/>
  <c r="C208" i="1"/>
  <c r="D207" i="1"/>
  <c r="C207" i="1"/>
  <c r="D206" i="1"/>
  <c r="C206" i="1"/>
  <c r="G205" i="1"/>
  <c r="D205" i="1"/>
  <c r="C205" i="1"/>
  <c r="H205" i="1" s="1"/>
  <c r="G204" i="1"/>
  <c r="D204" i="1"/>
  <c r="C204" i="1"/>
  <c r="D203" i="1"/>
  <c r="C203" i="1"/>
  <c r="G203" i="1" s="1"/>
  <c r="D202" i="1"/>
  <c r="C202" i="1"/>
  <c r="H202" i="1" s="1"/>
  <c r="G201" i="1"/>
  <c r="D201" i="1"/>
  <c r="C201" i="1"/>
  <c r="H201" i="1" s="1"/>
  <c r="G200" i="1"/>
  <c r="D200" i="1"/>
  <c r="C200" i="1"/>
  <c r="D199" i="1"/>
  <c r="C199" i="1"/>
  <c r="G199" i="1" s="1"/>
  <c r="D198" i="1"/>
  <c r="C198" i="1"/>
  <c r="H198" i="1" s="1"/>
  <c r="G197" i="1"/>
  <c r="D197" i="1"/>
  <c r="C197" i="1"/>
  <c r="H197" i="1" s="1"/>
  <c r="G196" i="1"/>
  <c r="D196" i="1"/>
  <c r="C196" i="1"/>
  <c r="D195" i="1"/>
  <c r="C195" i="1"/>
  <c r="G195" i="1" s="1"/>
  <c r="D194" i="1"/>
  <c r="C194" i="1"/>
  <c r="H194" i="1" s="1"/>
  <c r="G193" i="1"/>
  <c r="D193" i="1"/>
  <c r="C193" i="1"/>
  <c r="H193" i="1" s="1"/>
  <c r="C192" i="1"/>
  <c r="D191" i="1"/>
  <c r="C191" i="1"/>
  <c r="G191" i="1" s="1"/>
  <c r="D190" i="1"/>
  <c r="C190" i="1"/>
  <c r="H190" i="1" s="1"/>
  <c r="G189" i="1"/>
  <c r="D189" i="1"/>
  <c r="C189" i="1"/>
  <c r="H189" i="1" s="1"/>
  <c r="D188" i="1"/>
  <c r="G188" i="1" s="1"/>
  <c r="C188" i="1"/>
  <c r="D187" i="1"/>
  <c r="C187" i="1"/>
  <c r="D186" i="1"/>
  <c r="C186" i="1"/>
  <c r="H186" i="1" s="1"/>
  <c r="G185" i="1"/>
  <c r="D185" i="1"/>
  <c r="C185" i="1"/>
  <c r="D184" i="1"/>
  <c r="G184" i="1" s="1"/>
  <c r="C184" i="1"/>
  <c r="D183" i="1"/>
  <c r="C183" i="1"/>
  <c r="G183" i="1" s="1"/>
  <c r="D182" i="1"/>
  <c r="C182" i="1"/>
  <c r="H182" i="1" s="1"/>
  <c r="D181" i="1"/>
  <c r="G181" i="1" s="1"/>
  <c r="C181" i="1"/>
  <c r="D180" i="1"/>
  <c r="G180" i="1" s="1"/>
  <c r="C180" i="1"/>
  <c r="D179" i="1"/>
  <c r="C179" i="1"/>
  <c r="G179" i="1" s="1"/>
  <c r="D178" i="1"/>
  <c r="C178" i="1"/>
  <c r="H178" i="1" s="1"/>
  <c r="G177" i="1"/>
  <c r="D177" i="1"/>
  <c r="C177" i="1"/>
  <c r="G176" i="1"/>
  <c r="D176" i="1"/>
  <c r="C176" i="1"/>
  <c r="D175" i="1"/>
  <c r="C175" i="1"/>
  <c r="D174" i="1"/>
  <c r="C174" i="1"/>
  <c r="C173" i="1"/>
  <c r="G172" i="1"/>
  <c r="D172" i="1"/>
  <c r="C172" i="1"/>
  <c r="D171" i="1"/>
  <c r="C171" i="1"/>
  <c r="G171" i="1" s="1"/>
  <c r="D170" i="1"/>
  <c r="C170" i="1"/>
  <c r="H170" i="1" s="1"/>
  <c r="D169" i="1"/>
  <c r="G169" i="1" s="1"/>
  <c r="C169" i="1"/>
  <c r="G168" i="1"/>
  <c r="D168" i="1"/>
  <c r="C168" i="1"/>
  <c r="D167" i="1"/>
  <c r="C167" i="1"/>
  <c r="D166" i="1"/>
  <c r="C166" i="1"/>
  <c r="C165" i="1"/>
  <c r="G164" i="1"/>
  <c r="D164" i="1"/>
  <c r="C164" i="1"/>
  <c r="D163" i="1"/>
  <c r="C163" i="1"/>
  <c r="D162" i="1"/>
  <c r="C162" i="1"/>
  <c r="H162" i="1" s="1"/>
  <c r="D161" i="1"/>
  <c r="G161" i="1" s="1"/>
  <c r="C161" i="1"/>
  <c r="D160" i="1"/>
  <c r="G160" i="1" s="1"/>
  <c r="C160" i="1"/>
  <c r="C159" i="1"/>
  <c r="D158" i="1"/>
  <c r="C158" i="1"/>
  <c r="H158" i="1" s="1"/>
  <c r="D157" i="1"/>
  <c r="G157" i="1" s="1"/>
  <c r="C157" i="1"/>
  <c r="G156" i="1"/>
  <c r="D156" i="1"/>
  <c r="C156" i="1"/>
  <c r="D155" i="1"/>
  <c r="C155" i="1"/>
  <c r="D154" i="1"/>
  <c r="C154" i="1"/>
  <c r="H154" i="1" s="1"/>
  <c r="D153" i="1"/>
  <c r="G153" i="1" s="1"/>
  <c r="C153" i="1"/>
  <c r="H153" i="1" s="1"/>
  <c r="G152" i="1"/>
  <c r="D152" i="1"/>
  <c r="C152" i="1"/>
  <c r="D151" i="1"/>
  <c r="C151" i="1"/>
  <c r="G151" i="1" s="1"/>
  <c r="D150" i="1"/>
  <c r="C150" i="1"/>
  <c r="D149" i="1"/>
  <c r="G149" i="1" s="1"/>
  <c r="C149" i="1"/>
  <c r="C148" i="1"/>
  <c r="D146" i="1"/>
  <c r="C146" i="1"/>
  <c r="G145" i="1"/>
  <c r="D145" i="1"/>
  <c r="C145" i="1"/>
  <c r="H145" i="1" s="1"/>
  <c r="G144" i="1"/>
  <c r="D144" i="1"/>
  <c r="C144" i="1"/>
  <c r="D143" i="1"/>
  <c r="C143" i="1"/>
  <c r="G143" i="1" s="1"/>
  <c r="D142" i="1"/>
  <c r="C142" i="1"/>
  <c r="H142" i="1" s="1"/>
  <c r="G141" i="1"/>
  <c r="D141" i="1"/>
  <c r="C141" i="1"/>
  <c r="H141" i="1" s="1"/>
  <c r="G140" i="1"/>
  <c r="D140" i="1"/>
  <c r="C140" i="1"/>
  <c r="D139" i="1"/>
  <c r="C139" i="1"/>
  <c r="G139" i="1" s="1"/>
  <c r="D138" i="1"/>
  <c r="C138" i="1"/>
  <c r="H138" i="1" s="1"/>
  <c r="G137" i="1"/>
  <c r="D137" i="1"/>
  <c r="C137" i="1"/>
  <c r="H137" i="1" s="1"/>
  <c r="G136" i="1"/>
  <c r="D136" i="1"/>
  <c r="C136" i="1"/>
  <c r="D135" i="1"/>
  <c r="C135" i="1"/>
  <c r="D134" i="1"/>
  <c r="C134" i="1"/>
  <c r="H134" i="1" s="1"/>
  <c r="G133" i="1"/>
  <c r="D133" i="1"/>
  <c r="C133" i="1"/>
  <c r="H133" i="1" s="1"/>
  <c r="G132" i="1"/>
  <c r="D132" i="1"/>
  <c r="C132" i="1"/>
  <c r="D131" i="1"/>
  <c r="C131" i="1"/>
  <c r="C130" i="1"/>
  <c r="D129" i="1"/>
  <c r="G129" i="1" s="1"/>
  <c r="C129" i="1"/>
  <c r="G128" i="1"/>
  <c r="D128" i="1"/>
  <c r="C128" i="1"/>
  <c r="D127" i="1"/>
  <c r="C127" i="1"/>
  <c r="G127" i="1" s="1"/>
  <c r="D126" i="1"/>
  <c r="C126" i="1"/>
  <c r="H126" i="1" s="1"/>
  <c r="G125" i="1"/>
  <c r="D125" i="1"/>
  <c r="C125" i="1"/>
  <c r="H125" i="1" s="1"/>
  <c r="G124" i="1"/>
  <c r="D124" i="1"/>
  <c r="C124" i="1"/>
  <c r="D123" i="1"/>
  <c r="C123" i="1"/>
  <c r="D122" i="1"/>
  <c r="C122" i="1"/>
  <c r="H122" i="1" s="1"/>
  <c r="D121" i="1"/>
  <c r="G121" i="1" s="1"/>
  <c r="C121" i="1"/>
  <c r="D120" i="1"/>
  <c r="D119" i="1"/>
  <c r="C119" i="1"/>
  <c r="G119" i="1" s="1"/>
  <c r="D118" i="1"/>
  <c r="C118" i="1"/>
  <c r="H118" i="1" s="1"/>
  <c r="G117" i="1"/>
  <c r="D117" i="1"/>
  <c r="C117" i="1"/>
  <c r="H117" i="1" s="1"/>
  <c r="G116" i="1"/>
  <c r="D116" i="1"/>
  <c r="C116" i="1"/>
  <c r="D115" i="1"/>
  <c r="C115" i="1"/>
  <c r="G115" i="1" s="1"/>
  <c r="D114" i="1"/>
  <c r="C114" i="1"/>
  <c r="H114" i="1" s="1"/>
  <c r="D113" i="1"/>
  <c r="G113" i="1" s="1"/>
  <c r="C113" i="1"/>
  <c r="H113" i="1" s="1"/>
  <c r="G112" i="1"/>
  <c r="D112" i="1"/>
  <c r="C112" i="1"/>
  <c r="D111" i="1"/>
  <c r="C111" i="1"/>
  <c r="G111" i="1" s="1"/>
  <c r="D110" i="1"/>
  <c r="C110" i="1"/>
  <c r="H110" i="1" s="1"/>
  <c r="G109" i="1"/>
  <c r="D109" i="1"/>
  <c r="C109" i="1"/>
  <c r="H109" i="1" s="1"/>
  <c r="D108" i="1"/>
  <c r="G108" i="1" s="1"/>
  <c r="C108" i="1"/>
  <c r="D107" i="1"/>
  <c r="C107" i="1"/>
  <c r="G107" i="1" s="1"/>
  <c r="D106" i="1"/>
  <c r="C106" i="1"/>
  <c r="H106" i="1" s="1"/>
  <c r="G105" i="1"/>
  <c r="D105" i="1"/>
  <c r="C105" i="1"/>
  <c r="H105" i="1" s="1"/>
  <c r="G104" i="1"/>
  <c r="D104" i="1"/>
  <c r="C104" i="1"/>
  <c r="D103" i="1"/>
  <c r="C103" i="1"/>
  <c r="G103" i="1" s="1"/>
  <c r="C102" i="1"/>
  <c r="G101" i="1"/>
  <c r="D101" i="1"/>
  <c r="C101" i="1"/>
  <c r="H101" i="1" s="1"/>
  <c r="G100" i="1"/>
  <c r="D100" i="1"/>
  <c r="C100" i="1"/>
  <c r="D99" i="1"/>
  <c r="C99" i="1"/>
  <c r="G99" i="1" s="1"/>
  <c r="D98" i="1"/>
  <c r="C98" i="1"/>
  <c r="H98" i="1" s="1"/>
  <c r="G97" i="1"/>
  <c r="D97" i="1"/>
  <c r="C97" i="1"/>
  <c r="H97" i="1" s="1"/>
  <c r="G96" i="1"/>
  <c r="D96" i="1"/>
  <c r="C96" i="1"/>
  <c r="D95" i="1"/>
  <c r="C95" i="1"/>
  <c r="G95" i="1" s="1"/>
  <c r="D94" i="1"/>
  <c r="C94" i="1"/>
  <c r="H94" i="1" s="1"/>
  <c r="G93" i="1"/>
  <c r="D93" i="1"/>
  <c r="C93" i="1"/>
  <c r="H93" i="1" s="1"/>
  <c r="G92" i="1"/>
  <c r="D92" i="1"/>
  <c r="C92" i="1"/>
  <c r="D91" i="1"/>
  <c r="C91" i="1"/>
  <c r="G91" i="1" s="1"/>
  <c r="D90" i="1"/>
  <c r="C90" i="1"/>
  <c r="H90" i="1" s="1"/>
  <c r="G89" i="1"/>
  <c r="D89" i="1"/>
  <c r="C89" i="1"/>
  <c r="H89" i="1" s="1"/>
  <c r="G88" i="1"/>
  <c r="D88" i="1"/>
  <c r="C88" i="1"/>
  <c r="D87" i="1"/>
  <c r="C87" i="1"/>
  <c r="G87" i="1" s="1"/>
  <c r="D86" i="1"/>
  <c r="C86" i="1"/>
  <c r="H86" i="1" s="1"/>
  <c r="G85" i="1"/>
  <c r="D85" i="1"/>
  <c r="C85" i="1"/>
  <c r="H85" i="1" s="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D74" i="1"/>
  <c r="G74" i="1" s="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78" i="1" l="1"/>
  <c r="H1576" i="1"/>
  <c r="G1165" i="1"/>
  <c r="H1263" i="1"/>
  <c r="H1278" i="1"/>
  <c r="H1411" i="1"/>
  <c r="H1050" i="1"/>
  <c r="G1263" i="1"/>
  <c r="G1156" i="1"/>
  <c r="G1155" i="1"/>
  <c r="G1148" i="1"/>
  <c r="G1048" i="1"/>
  <c r="G1033" i="1"/>
  <c r="G1030" i="1"/>
  <c r="G1014" i="1"/>
  <c r="G1013" i="1"/>
  <c r="F35" i="5"/>
  <c r="E12" i="5"/>
  <c r="D990" i="1" s="1"/>
  <c r="G1006" i="1"/>
  <c r="G997" i="1"/>
  <c r="G1004" i="1"/>
  <c r="G998" i="1"/>
  <c r="F19" i="5"/>
  <c r="G996" i="1"/>
  <c r="G993" i="1"/>
  <c r="H1524" i="1"/>
  <c r="G1503" i="1"/>
  <c r="G1502" i="1"/>
  <c r="G1485" i="1"/>
  <c r="H1434" i="1"/>
  <c r="H1430" i="1"/>
  <c r="G1423" i="1"/>
  <c r="G1427" i="1"/>
  <c r="G1421" i="1"/>
  <c r="G1413" i="1"/>
  <c r="E114" i="6"/>
  <c r="I27" i="3" s="1"/>
  <c r="H238" i="1"/>
  <c r="G1409" i="1"/>
  <c r="G1411" i="1"/>
  <c r="E33" i="9"/>
  <c r="B33" i="9" s="1"/>
  <c r="F215" i="9"/>
  <c r="B215" i="9" s="1"/>
  <c r="E643" i="4"/>
  <c r="D637" i="1" s="1"/>
  <c r="G710" i="1"/>
  <c r="G716" i="1"/>
  <c r="G761" i="1"/>
  <c r="E60" i="9"/>
  <c r="B60" i="9" s="1"/>
  <c r="G703" i="1"/>
  <c r="B275" i="9"/>
  <c r="E23" i="9"/>
  <c r="B23" i="9" s="1"/>
  <c r="G643" i="1"/>
  <c r="F652" i="4"/>
  <c r="H174" i="1"/>
  <c r="H169" i="1"/>
  <c r="E293" i="9"/>
  <c r="B293" i="9" s="1"/>
  <c r="E286" i="9"/>
  <c r="B286" i="9" s="1"/>
  <c r="H166" i="1"/>
  <c r="F169" i="4"/>
  <c r="H165" i="1"/>
  <c r="G167" i="1"/>
  <c r="G187" i="1"/>
  <c r="G163" i="1"/>
  <c r="H181" i="1"/>
  <c r="E43" i="9"/>
  <c r="B43" i="9" s="1"/>
  <c r="H177" i="1"/>
  <c r="G175" i="1"/>
  <c r="H150" i="1"/>
  <c r="E152" i="4"/>
  <c r="D148" i="1" s="1"/>
  <c r="G148" i="1" s="1"/>
  <c r="G155" i="1"/>
  <c r="H157" i="1"/>
  <c r="H149" i="1"/>
  <c r="H206" i="1"/>
  <c r="G207" i="1"/>
  <c r="F218" i="9"/>
  <c r="B218" i="9" s="1"/>
  <c r="F152" i="4"/>
  <c r="D173" i="1"/>
  <c r="G173" i="1" s="1"/>
  <c r="F220" i="9"/>
  <c r="B220" i="9" s="1"/>
  <c r="H161" i="1"/>
  <c r="H185" i="1"/>
  <c r="F222" i="9"/>
  <c r="B222" i="9" s="1"/>
  <c r="F68" i="4"/>
  <c r="G64" i="1"/>
  <c r="G66" i="1"/>
  <c r="E31" i="9"/>
  <c r="B31" i="9" s="1"/>
  <c r="F217" i="9"/>
  <c r="B217" i="9" s="1"/>
  <c r="E106" i="4"/>
  <c r="D102" i="1" s="1"/>
  <c r="H102" i="1" s="1"/>
  <c r="G135" i="1"/>
  <c r="H146" i="1"/>
  <c r="H121" i="1"/>
  <c r="G123" i="1"/>
  <c r="G379" i="1"/>
  <c r="E273" i="9"/>
  <c r="B273" i="9" s="1"/>
  <c r="E363" i="4"/>
  <c r="D358" i="1" s="1"/>
  <c r="H378" i="1"/>
  <c r="H257" i="1"/>
  <c r="E68" i="9"/>
  <c r="B68" i="9" s="1"/>
  <c r="G255" i="1"/>
  <c r="E27" i="9"/>
  <c r="B27" i="9" s="1"/>
  <c r="E32" i="9"/>
  <c r="B32" i="9" s="1"/>
  <c r="E292" i="9"/>
  <c r="B292" i="9" s="1"/>
  <c r="E295" i="9"/>
  <c r="B295" i="9" s="1"/>
  <c r="H130" i="1"/>
  <c r="H129" i="1"/>
  <c r="D130" i="1"/>
  <c r="G131" i="1"/>
  <c r="H1454" i="1"/>
  <c r="G1454" i="1"/>
  <c r="D22" i="7"/>
  <c r="H411" i="1"/>
  <c r="G411" i="1"/>
  <c r="G580" i="1"/>
  <c r="H580" i="1"/>
  <c r="H589" i="1"/>
  <c r="G589" i="1"/>
  <c r="H593" i="1"/>
  <c r="G593" i="1"/>
  <c r="H597" i="1"/>
  <c r="G597" i="1"/>
  <c r="H601" i="1"/>
  <c r="G601" i="1"/>
  <c r="H605" i="1"/>
  <c r="G605" i="1"/>
  <c r="H609" i="1"/>
  <c r="G609" i="1"/>
  <c r="H613" i="1"/>
  <c r="G613" i="1"/>
  <c r="H617" i="1"/>
  <c r="G617" i="1"/>
  <c r="H623" i="1"/>
  <c r="G623" i="1"/>
  <c r="H627" i="1"/>
  <c r="G627" i="1"/>
  <c r="H418" i="1"/>
  <c r="G418" i="1"/>
  <c r="H510" i="1"/>
  <c r="G510" i="1"/>
  <c r="H512" i="1"/>
  <c r="G512" i="1"/>
  <c r="H514" i="1"/>
  <c r="G514" i="1"/>
  <c r="H516" i="1"/>
  <c r="G516" i="1"/>
  <c r="H518" i="1"/>
  <c r="G518" i="1"/>
  <c r="H520" i="1"/>
  <c r="G520" i="1"/>
  <c r="H398" i="1"/>
  <c r="G398" i="1"/>
  <c r="H406" i="1"/>
  <c r="G406" i="1"/>
  <c r="H591" i="1"/>
  <c r="G591" i="1"/>
  <c r="H595" i="1"/>
  <c r="G595" i="1"/>
  <c r="H599" i="1"/>
  <c r="G599" i="1"/>
  <c r="H603" i="1"/>
  <c r="G603" i="1"/>
  <c r="H607" i="1"/>
  <c r="G607" i="1"/>
  <c r="H611" i="1"/>
  <c r="G611" i="1"/>
  <c r="H615" i="1"/>
  <c r="G615" i="1"/>
  <c r="H621" i="1"/>
  <c r="G621" i="1"/>
  <c r="H625" i="1"/>
  <c r="G625" i="1"/>
  <c r="F239" i="5"/>
  <c r="E238" i="5"/>
  <c r="F238" i="5" s="1"/>
  <c r="D1216" i="1"/>
  <c r="H1216" i="1" s="1"/>
  <c r="E245" i="5"/>
  <c r="D1222" i="1" s="1"/>
  <c r="D1223" i="1"/>
  <c r="H1223" i="1" s="1"/>
  <c r="G86" i="1"/>
  <c r="H88" i="1"/>
  <c r="G90" i="1"/>
  <c r="H92" i="1"/>
  <c r="G94" i="1"/>
  <c r="H96" i="1"/>
  <c r="G98" i="1"/>
  <c r="H100" i="1"/>
  <c r="G102" i="1"/>
  <c r="H104" i="1"/>
  <c r="G106" i="1"/>
  <c r="H108" i="1"/>
  <c r="G110" i="1"/>
  <c r="H112" i="1"/>
  <c r="G114" i="1"/>
  <c r="H116" i="1"/>
  <c r="G118" i="1"/>
  <c r="G122" i="1"/>
  <c r="H124" i="1"/>
  <c r="G126" i="1"/>
  <c r="H128" i="1"/>
  <c r="G130" i="1"/>
  <c r="H132" i="1"/>
  <c r="G134" i="1"/>
  <c r="H136" i="1"/>
  <c r="G138" i="1"/>
  <c r="H140" i="1"/>
  <c r="G142" i="1"/>
  <c r="H144" i="1"/>
  <c r="G146" i="1"/>
  <c r="H148" i="1"/>
  <c r="G150" i="1"/>
  <c r="H152" i="1"/>
  <c r="G154" i="1"/>
  <c r="H156" i="1"/>
  <c r="G158" i="1"/>
  <c r="H160" i="1"/>
  <c r="G162" i="1"/>
  <c r="H164" i="1"/>
  <c r="G166" i="1"/>
  <c r="H168" i="1"/>
  <c r="G170" i="1"/>
  <c r="H172" i="1"/>
  <c r="G174" i="1"/>
  <c r="H176" i="1"/>
  <c r="G178" i="1"/>
  <c r="H180" i="1"/>
  <c r="G182" i="1"/>
  <c r="H184" i="1"/>
  <c r="G186" i="1"/>
  <c r="H188" i="1"/>
  <c r="G190" i="1"/>
  <c r="G194" i="1"/>
  <c r="H196" i="1"/>
  <c r="G198" i="1"/>
  <c r="H200" i="1"/>
  <c r="G202" i="1"/>
  <c r="H204" i="1"/>
  <c r="G206" i="1"/>
  <c r="H208" i="1"/>
  <c r="G210" i="1"/>
  <c r="H212" i="1"/>
  <c r="G214" i="1"/>
  <c r="H216" i="1"/>
  <c r="G218" i="1"/>
  <c r="G222" i="1"/>
  <c r="H224" i="1"/>
  <c r="G226" i="1"/>
  <c r="H228" i="1"/>
  <c r="G230" i="1"/>
  <c r="H232" i="1"/>
  <c r="G234" i="1"/>
  <c r="H236" i="1"/>
  <c r="G238" i="1"/>
  <c r="H240" i="1"/>
  <c r="G242" i="1"/>
  <c r="H244" i="1"/>
  <c r="G246" i="1"/>
  <c r="G250" i="1"/>
  <c r="H252" i="1"/>
  <c r="G254" i="1"/>
  <c r="H256" i="1"/>
  <c r="G258" i="1"/>
  <c r="H260" i="1"/>
  <c r="G262" i="1"/>
  <c r="H264" i="1"/>
  <c r="G266" i="1"/>
  <c r="H268" i="1"/>
  <c r="G270" i="1"/>
  <c r="H272" i="1"/>
  <c r="G274" i="1"/>
  <c r="H276" i="1"/>
  <c r="G278" i="1"/>
  <c r="H280" i="1"/>
  <c r="G282" i="1"/>
  <c r="H284" i="1"/>
  <c r="H288" i="1"/>
  <c r="G290" i="1"/>
  <c r="H292" i="1"/>
  <c r="H296" i="1"/>
  <c r="G298" i="1"/>
  <c r="H300" i="1"/>
  <c r="G302" i="1"/>
  <c r="H304" i="1"/>
  <c r="H308" i="1"/>
  <c r="G310" i="1"/>
  <c r="H312" i="1"/>
  <c r="G314" i="1"/>
  <c r="H316" i="1"/>
  <c r="G318" i="1"/>
  <c r="H320" i="1"/>
  <c r="G322" i="1"/>
  <c r="H324" i="1"/>
  <c r="G326" i="1"/>
  <c r="H328" i="1"/>
  <c r="G330" i="1"/>
  <c r="H332" i="1"/>
  <c r="G334" i="1"/>
  <c r="H336" i="1"/>
  <c r="G338" i="1"/>
  <c r="H340" i="1"/>
  <c r="G342" i="1"/>
  <c r="H344" i="1"/>
  <c r="H348" i="1"/>
  <c r="G350" i="1"/>
  <c r="H352" i="1"/>
  <c r="G354" i="1"/>
  <c r="H356" i="1"/>
  <c r="H360" i="1"/>
  <c r="G362" i="1"/>
  <c r="H364" i="1"/>
  <c r="G366" i="1"/>
  <c r="H368" i="1"/>
  <c r="G370" i="1"/>
  <c r="H372" i="1"/>
  <c r="G374" i="1"/>
  <c r="H376" i="1"/>
  <c r="G378" i="1"/>
  <c r="H380" i="1"/>
  <c r="G382" i="1"/>
  <c r="H384" i="1"/>
  <c r="G386" i="1"/>
  <c r="H388" i="1"/>
  <c r="H392" i="1"/>
  <c r="H399" i="1"/>
  <c r="G399"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G576" i="1"/>
  <c r="H576" i="1"/>
  <c r="G584" i="1"/>
  <c r="H584" i="1"/>
  <c r="H87" i="1"/>
  <c r="H91" i="1"/>
  <c r="H95" i="1"/>
  <c r="H99" i="1"/>
  <c r="H103" i="1"/>
  <c r="H107" i="1"/>
  <c r="H111" i="1"/>
  <c r="H115" i="1"/>
  <c r="H119" i="1"/>
  <c r="H123" i="1"/>
  <c r="H127" i="1"/>
  <c r="H131" i="1"/>
  <c r="H135" i="1"/>
  <c r="H139" i="1"/>
  <c r="H143" i="1"/>
  <c r="H151" i="1"/>
  <c r="H155" i="1"/>
  <c r="H163" i="1"/>
  <c r="H167" i="1"/>
  <c r="H171" i="1"/>
  <c r="H175" i="1"/>
  <c r="H179" i="1"/>
  <c r="H183" i="1"/>
  <c r="H187" i="1"/>
  <c r="H191" i="1"/>
  <c r="H195" i="1"/>
  <c r="H199" i="1"/>
  <c r="H203" i="1"/>
  <c r="H207" i="1"/>
  <c r="H215" i="1"/>
  <c r="H219" i="1"/>
  <c r="H223" i="1"/>
  <c r="H227" i="1"/>
  <c r="H231" i="1"/>
  <c r="H235" i="1"/>
  <c r="H239" i="1"/>
  <c r="H243" i="1"/>
  <c r="H247" i="1"/>
  <c r="H251" i="1"/>
  <c r="H255" i="1"/>
  <c r="H263" i="1"/>
  <c r="H267" i="1"/>
  <c r="H271" i="1"/>
  <c r="H275" i="1"/>
  <c r="H279" i="1"/>
  <c r="H283" i="1"/>
  <c r="H291" i="1"/>
  <c r="H295" i="1"/>
  <c r="H299" i="1"/>
  <c r="H303" i="1"/>
  <c r="H307" i="1"/>
  <c r="H311" i="1"/>
  <c r="H315" i="1"/>
  <c r="H319" i="1"/>
  <c r="H323" i="1"/>
  <c r="H327" i="1"/>
  <c r="H331" i="1"/>
  <c r="H335" i="1"/>
  <c r="H339" i="1"/>
  <c r="H343" i="1"/>
  <c r="H347" i="1"/>
  <c r="H351" i="1"/>
  <c r="H355" i="1"/>
  <c r="H359" i="1"/>
  <c r="H363" i="1"/>
  <c r="H367" i="1"/>
  <c r="H371" i="1"/>
  <c r="H375" i="1"/>
  <c r="H379" i="1"/>
  <c r="H383" i="1"/>
  <c r="H387" i="1"/>
  <c r="H391" i="1"/>
  <c r="H395" i="1"/>
  <c r="H419" i="1"/>
  <c r="G419"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G642" i="1"/>
  <c r="H642" i="1"/>
  <c r="G645" i="1"/>
  <c r="H645" i="1"/>
  <c r="G650" i="1"/>
  <c r="H650" i="1"/>
  <c r="G653" i="1"/>
  <c r="H653" i="1"/>
  <c r="G658" i="1"/>
  <c r="H658" i="1"/>
  <c r="G661" i="1"/>
  <c r="H661" i="1"/>
  <c r="G666" i="1"/>
  <c r="H666" i="1"/>
  <c r="G669" i="1"/>
  <c r="H669" i="1"/>
  <c r="G674" i="1"/>
  <c r="H674" i="1"/>
  <c r="G677" i="1"/>
  <c r="H677" i="1"/>
  <c r="G1233" i="1"/>
  <c r="H1233" i="1"/>
  <c r="H397" i="1"/>
  <c r="H401" i="1"/>
  <c r="H405" i="1"/>
  <c r="H413" i="1"/>
  <c r="H417" i="1"/>
  <c r="H421" i="1"/>
  <c r="H577" i="1"/>
  <c r="H581" i="1"/>
  <c r="H585" i="1"/>
  <c r="H1477" i="1"/>
  <c r="G1477" i="1"/>
  <c r="J1477" i="1"/>
  <c r="H396" i="1"/>
  <c r="H400" i="1"/>
  <c r="H404" i="1"/>
  <c r="H412" i="1"/>
  <c r="H416" i="1"/>
  <c r="H420"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3" i="1"/>
  <c r="G453"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G641" i="1"/>
  <c r="H641" i="1"/>
  <c r="G646" i="1"/>
  <c r="H646" i="1"/>
  <c r="G649" i="1"/>
  <c r="H649" i="1"/>
  <c r="G654" i="1"/>
  <c r="H654" i="1"/>
  <c r="G657" i="1"/>
  <c r="H657" i="1"/>
  <c r="G662" i="1"/>
  <c r="H662" i="1"/>
  <c r="G665" i="1"/>
  <c r="H665" i="1"/>
  <c r="G670" i="1"/>
  <c r="H670" i="1"/>
  <c r="G673" i="1"/>
  <c r="H673" i="1"/>
  <c r="G681" i="1"/>
  <c r="H681" i="1"/>
  <c r="G1337" i="1"/>
  <c r="H1337" i="1"/>
  <c r="G1353" i="1"/>
  <c r="H1353" i="1"/>
  <c r="G1389" i="1"/>
  <c r="H1389" i="1"/>
  <c r="G1405" i="1"/>
  <c r="H1405" i="1"/>
  <c r="G632" i="1"/>
  <c r="H632" i="1"/>
  <c r="G1197" i="1"/>
  <c r="H1197" i="1"/>
  <c r="G1213" i="1"/>
  <c r="H1213" i="1"/>
  <c r="G1237" i="1"/>
  <c r="H1237" i="1"/>
  <c r="G1253" i="1"/>
  <c r="H1253" i="1"/>
  <c r="G1269" i="1"/>
  <c r="H1269" i="1"/>
  <c r="G1285" i="1"/>
  <c r="H1285" i="1"/>
  <c r="G1301" i="1"/>
  <c r="H1301" i="1"/>
  <c r="G1317" i="1"/>
  <c r="H1317" i="1"/>
  <c r="H678" i="1"/>
  <c r="H682" i="1"/>
  <c r="G1201" i="1"/>
  <c r="H1201" i="1"/>
  <c r="G1241" i="1"/>
  <c r="H1241" i="1"/>
  <c r="G1257" i="1"/>
  <c r="H1257" i="1"/>
  <c r="G1273" i="1"/>
  <c r="H1273" i="1"/>
  <c r="G1289" i="1"/>
  <c r="H1289" i="1"/>
  <c r="G1305" i="1"/>
  <c r="H1305" i="1"/>
  <c r="G1321" i="1"/>
  <c r="H1321" i="1"/>
  <c r="G1341" i="1"/>
  <c r="H1341" i="1"/>
  <c r="G1357" i="1"/>
  <c r="H1357" i="1"/>
  <c r="G1373" i="1"/>
  <c r="H1373" i="1"/>
  <c r="G1415" i="1"/>
  <c r="H1415" i="1"/>
  <c r="G1205" i="1"/>
  <c r="H1205" i="1"/>
  <c r="G1217" i="1"/>
  <c r="H1217" i="1"/>
  <c r="G1225" i="1"/>
  <c r="H1225" i="1"/>
  <c r="G1245" i="1"/>
  <c r="H1245" i="1"/>
  <c r="G1261" i="1"/>
  <c r="H1261" i="1"/>
  <c r="G1277" i="1"/>
  <c r="H1277" i="1"/>
  <c r="G1293" i="1"/>
  <c r="H1293" i="1"/>
  <c r="G1309" i="1"/>
  <c r="H1309" i="1"/>
  <c r="G1325" i="1"/>
  <c r="H1325" i="1"/>
  <c r="G1345" i="1"/>
  <c r="H1345" i="1"/>
  <c r="G1361" i="1"/>
  <c r="H1361" i="1"/>
  <c r="G1397" i="1"/>
  <c r="H1397" i="1"/>
  <c r="J1446" i="1"/>
  <c r="H1446" i="1"/>
  <c r="G1446" i="1"/>
  <c r="H1538" i="1"/>
  <c r="G1538" i="1"/>
  <c r="H1565" i="1"/>
  <c r="G1565" i="1"/>
  <c r="G1209" i="1"/>
  <c r="H1209" i="1"/>
  <c r="G1221" i="1"/>
  <c r="H1221" i="1"/>
  <c r="G1229" i="1"/>
  <c r="H1229" i="1"/>
  <c r="G1249" i="1"/>
  <c r="H1249" i="1"/>
  <c r="G1265" i="1"/>
  <c r="H1265" i="1"/>
  <c r="G1281" i="1"/>
  <c r="H1281" i="1"/>
  <c r="G1297" i="1"/>
  <c r="H1297" i="1"/>
  <c r="G1313" i="1"/>
  <c r="H1313" i="1"/>
  <c r="G1333" i="1"/>
  <c r="H1333" i="1"/>
  <c r="G1349" i="1"/>
  <c r="H1349" i="1"/>
  <c r="G1365" i="1"/>
  <c r="H1365" i="1"/>
  <c r="G1381" i="1"/>
  <c r="H1381" i="1"/>
  <c r="H1510" i="1"/>
  <c r="G1510" i="1"/>
  <c r="H1514" i="1"/>
  <c r="G1514" i="1"/>
  <c r="F378" i="4"/>
  <c r="D363" i="4"/>
  <c r="G1425" i="1"/>
  <c r="H1425" i="1"/>
  <c r="J1444" i="1"/>
  <c r="H1444" i="1"/>
  <c r="G1444" i="1"/>
  <c r="I1444" i="1" s="1"/>
  <c r="H1461" i="1"/>
  <c r="G1461" i="1"/>
  <c r="H1468" i="1"/>
  <c r="G1468" i="1"/>
  <c r="J1468" i="1"/>
  <c r="J1471" i="1"/>
  <c r="H1471" i="1"/>
  <c r="G1471" i="1"/>
  <c r="J1473" i="1"/>
  <c r="H1473" i="1"/>
  <c r="G1473" i="1"/>
  <c r="G1506" i="1"/>
  <c r="H1506" i="1"/>
  <c r="G1512" i="1"/>
  <c r="H1512" i="1"/>
  <c r="G1536" i="1"/>
  <c r="H1536" i="1"/>
  <c r="E50" i="4"/>
  <c r="D46" i="1" s="1"/>
  <c r="D644" i="4"/>
  <c r="F416" i="4"/>
  <c r="D643" i="4"/>
  <c r="G1223" i="1"/>
  <c r="G1235" i="1"/>
  <c r="G1351" i="1"/>
  <c r="G1355" i="1"/>
  <c r="G1359" i="1"/>
  <c r="G1363" i="1"/>
  <c r="H1422" i="1"/>
  <c r="G1429" i="1"/>
  <c r="H1429" i="1"/>
  <c r="G1437" i="1"/>
  <c r="H1437" i="1"/>
  <c r="I1439" i="1"/>
  <c r="J1440" i="1"/>
  <c r="H1440" i="1"/>
  <c r="G1440" i="1"/>
  <c r="G1445" i="1"/>
  <c r="J1445" i="1"/>
  <c r="H1445" i="1"/>
  <c r="I1466" i="1"/>
  <c r="J1476" i="1"/>
  <c r="H1476" i="1"/>
  <c r="G1476" i="1"/>
  <c r="J1478" i="1"/>
  <c r="H1478" i="1"/>
  <c r="G1478" i="1"/>
  <c r="H1482" i="1"/>
  <c r="G1482" i="1"/>
  <c r="H1486" i="1"/>
  <c r="G1486" i="1"/>
  <c r="H1533" i="1"/>
  <c r="G1533" i="1"/>
  <c r="H1570" i="1"/>
  <c r="G1570" i="1"/>
  <c r="D580" i="4"/>
  <c r="F581" i="4"/>
  <c r="H1196" i="1"/>
  <c r="G1198" i="1"/>
  <c r="H1200" i="1"/>
  <c r="G1202" i="1"/>
  <c r="H1204" i="1"/>
  <c r="G1206" i="1"/>
  <c r="H1208" i="1"/>
  <c r="G1210" i="1"/>
  <c r="H1212" i="1"/>
  <c r="G1218" i="1"/>
  <c r="H1220" i="1"/>
  <c r="H1224" i="1"/>
  <c r="G1226" i="1"/>
  <c r="H1228" i="1"/>
  <c r="G1230"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6" i="1"/>
  <c r="H1367" i="1"/>
  <c r="H1374" i="1"/>
  <c r="H1375" i="1"/>
  <c r="H1382" i="1"/>
  <c r="H1390" i="1"/>
  <c r="H1391" i="1"/>
  <c r="H1398" i="1"/>
  <c r="H1399" i="1"/>
  <c r="H1406" i="1"/>
  <c r="H1407" i="1"/>
  <c r="H1409" i="1"/>
  <c r="H1417" i="1"/>
  <c r="H1426" i="1"/>
  <c r="G1433" i="1"/>
  <c r="H1433" i="1"/>
  <c r="G1441" i="1"/>
  <c r="I1441" i="1" s="1"/>
  <c r="H1441" i="1"/>
  <c r="I1442" i="1"/>
  <c r="J1450" i="1"/>
  <c r="H1450" i="1"/>
  <c r="G1450" i="1"/>
  <c r="G1457" i="1"/>
  <c r="I1457" i="1" s="1"/>
  <c r="J1467" i="1"/>
  <c r="H1467" i="1"/>
  <c r="G1467" i="1"/>
  <c r="H1472" i="1"/>
  <c r="G1472" i="1"/>
  <c r="J1472" i="1"/>
  <c r="G1484" i="1"/>
  <c r="H1484" i="1"/>
  <c r="G1500" i="1"/>
  <c r="H1500" i="1"/>
  <c r="G1568" i="1"/>
  <c r="H1568" i="1"/>
  <c r="F164" i="4"/>
  <c r="E163" i="4"/>
  <c r="F163" i="4" s="1"/>
  <c r="E196" i="4"/>
  <c r="D192" i="1" s="1"/>
  <c r="G192" i="1" s="1"/>
  <c r="F210" i="4"/>
  <c r="G1368" i="1"/>
  <c r="G1372" i="1"/>
  <c r="G1376" i="1"/>
  <c r="G1380" i="1"/>
  <c r="G1384" i="1"/>
  <c r="G1388" i="1"/>
  <c r="G1392" i="1"/>
  <c r="G1396" i="1"/>
  <c r="G1400" i="1"/>
  <c r="G1404" i="1"/>
  <c r="G1412" i="1"/>
  <c r="G1416" i="1"/>
  <c r="G1420" i="1"/>
  <c r="G1424" i="1"/>
  <c r="G1428" i="1"/>
  <c r="G1432" i="1"/>
  <c r="J1442" i="1"/>
  <c r="H1447" i="1"/>
  <c r="I1447" i="1" s="1"/>
  <c r="J1447" i="1"/>
  <c r="H1448" i="1"/>
  <c r="I1448" i="1" s="1"/>
  <c r="H1451" i="1"/>
  <c r="I1451" i="1" s="1"/>
  <c r="J1451" i="1"/>
  <c r="H1452" i="1"/>
  <c r="I1452" i="1" s="1"/>
  <c r="H1455" i="1"/>
  <c r="I1455" i="1" s="1"/>
  <c r="J1455" i="1"/>
  <c r="H1456" i="1"/>
  <c r="I1456" i="1" s="1"/>
  <c r="G1459" i="1"/>
  <c r="I1459" i="1" s="1"/>
  <c r="G1465" i="1"/>
  <c r="I1465" i="1" s="1"/>
  <c r="G1504" i="1"/>
  <c r="H1504" i="1"/>
  <c r="F125" i="4"/>
  <c r="D124" i="4"/>
  <c r="F225" i="4"/>
  <c r="D224" i="4"/>
  <c r="E420" i="4"/>
  <c r="G290" i="9"/>
  <c r="E290" i="9" s="1"/>
  <c r="B290" i="9" s="1"/>
  <c r="F149" i="5"/>
  <c r="I24" i="3"/>
  <c r="E38" i="7"/>
  <c r="D1470" i="1"/>
  <c r="H1470" i="1" s="1"/>
  <c r="J1439" i="1"/>
  <c r="J1443" i="1"/>
  <c r="H1501" i="1"/>
  <c r="G1501" i="1"/>
  <c r="D50" i="4"/>
  <c r="D151" i="4"/>
  <c r="F629" i="4"/>
  <c r="D625" i="4"/>
  <c r="D78" i="5"/>
  <c r="F79" i="5"/>
  <c r="F198" i="5"/>
  <c r="D190" i="5"/>
  <c r="C1518" i="1"/>
  <c r="I35" i="3"/>
  <c r="G1370" i="1"/>
  <c r="G1374" i="1"/>
  <c r="G1378" i="1"/>
  <c r="G1382" i="1"/>
  <c r="G1386" i="1"/>
  <c r="G1390" i="1"/>
  <c r="G1394" i="1"/>
  <c r="H1396" i="1"/>
  <c r="G1398" i="1"/>
  <c r="G1402" i="1"/>
  <c r="G1406" i="1"/>
  <c r="G1410" i="1"/>
  <c r="G1414" i="1"/>
  <c r="G1418" i="1"/>
  <c r="G1422" i="1"/>
  <c r="G1426" i="1"/>
  <c r="G1430" i="1"/>
  <c r="G1434" i="1"/>
  <c r="G1438" i="1"/>
  <c r="H1449" i="1"/>
  <c r="I1449" i="1" s="1"/>
  <c r="J1449" i="1"/>
  <c r="H1457" i="1"/>
  <c r="J1458" i="1"/>
  <c r="G1458" i="1"/>
  <c r="I1458" i="1" s="1"/>
  <c r="J1459" i="1"/>
  <c r="J1463" i="1"/>
  <c r="H1463" i="1"/>
  <c r="I1463" i="1" s="1"/>
  <c r="H1464" i="1"/>
  <c r="G1464" i="1"/>
  <c r="G1497" i="1"/>
  <c r="G1505" i="1"/>
  <c r="H1509" i="1"/>
  <c r="G1509" i="1"/>
  <c r="H1520" i="1"/>
  <c r="G1522" i="1"/>
  <c r="G1549" i="1"/>
  <c r="H1552" i="1"/>
  <c r="G1554" i="1"/>
  <c r="F139" i="4"/>
  <c r="F326" i="4"/>
  <c r="D311" i="4"/>
  <c r="F522" i="4"/>
  <c r="D515" i="4"/>
  <c r="H307" i="9"/>
  <c r="E176" i="5"/>
  <c r="F5" i="6"/>
  <c r="D82" i="4"/>
  <c r="F216" i="4"/>
  <c r="D215" i="4"/>
  <c r="F253" i="4"/>
  <c r="D252" i="4"/>
  <c r="F427" i="4"/>
  <c r="D421" i="4"/>
  <c r="F473" i="4"/>
  <c r="D472" i="4"/>
  <c r="F530" i="4"/>
  <c r="D529" i="4"/>
  <c r="D12" i="5"/>
  <c r="F13" i="5"/>
  <c r="D134" i="5"/>
  <c r="F135" i="5"/>
  <c r="F207" i="5"/>
  <c r="D206" i="5"/>
  <c r="F259" i="5"/>
  <c r="D24" i="8"/>
  <c r="C1499" i="1" s="1"/>
  <c r="C1511" i="1"/>
  <c r="H1462" i="1"/>
  <c r="I1462" i="1" s="1"/>
  <c r="J1462" i="1"/>
  <c r="H1466" i="1"/>
  <c r="J1466" i="1"/>
  <c r="H1474" i="1"/>
  <c r="I1474" i="1" s="1"/>
  <c r="J1474" i="1"/>
  <c r="H1479" i="1"/>
  <c r="I1479" i="1" s="1"/>
  <c r="J1479" i="1"/>
  <c r="H24" i="3"/>
  <c r="D7" i="4"/>
  <c r="H21" i="9"/>
  <c r="G21" i="9"/>
  <c r="E21" i="9" s="1"/>
  <c r="F196" i="4"/>
  <c r="F264" i="4"/>
  <c r="D263" i="4"/>
  <c r="E644" i="4"/>
  <c r="D638" i="1" s="1"/>
  <c r="E472" i="4"/>
  <c r="D466" i="1" s="1"/>
  <c r="E580" i="4"/>
  <c r="D574" i="1" s="1"/>
  <c r="F70" i="5"/>
  <c r="D69" i="5"/>
  <c r="F119" i="5"/>
  <c r="D118" i="5"/>
  <c r="D177" i="5"/>
  <c r="F180" i="5"/>
  <c r="F246" i="5"/>
  <c r="D245" i="5"/>
  <c r="D237" i="5" s="1"/>
  <c r="F36" i="6"/>
  <c r="D35" i="6"/>
  <c r="F99" i="6"/>
  <c r="D89" i="6"/>
  <c r="D6" i="8"/>
  <c r="C1483" i="1"/>
  <c r="F134" i="4"/>
  <c r="E263" i="4"/>
  <c r="D259" i="1" s="1"/>
  <c r="D299" i="4"/>
  <c r="D351" i="4"/>
  <c r="E529" i="4"/>
  <c r="E35" i="6"/>
  <c r="D114" i="6"/>
  <c r="E593" i="4"/>
  <c r="D587" i="1" s="1"/>
  <c r="G587" i="1" s="1"/>
  <c r="E7" i="5"/>
  <c r="E87" i="5"/>
  <c r="G162" i="9"/>
  <c r="E162" i="9" s="1"/>
  <c r="B162"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89" i="9"/>
  <c r="E189" i="9" s="1"/>
  <c r="B189"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91" i="9"/>
  <c r="E191" i="9" s="1"/>
  <c r="B191" i="9" s="1"/>
  <c r="G187" i="9"/>
  <c r="E187" i="9" s="1"/>
  <c r="B187" i="9" s="1"/>
  <c r="G166" i="9"/>
  <c r="E166" i="9" s="1"/>
  <c r="B166" i="9" s="1"/>
  <c r="H165" i="9"/>
  <c r="I10" i="9"/>
  <c r="E98" i="9"/>
  <c r="B98" i="9" s="1"/>
  <c r="E100" i="9"/>
  <c r="B100" i="9" s="1"/>
  <c r="E104" i="9"/>
  <c r="B104" i="9" s="1"/>
  <c r="B118" i="9"/>
  <c r="B126" i="9"/>
  <c r="E136" i="9"/>
  <c r="B136" i="9" s="1"/>
  <c r="E148" i="9"/>
  <c r="B148" i="9" s="1"/>
  <c r="E156" i="9"/>
  <c r="B156" i="9" s="1"/>
  <c r="E289" i="9"/>
  <c r="B289" i="9" s="1"/>
  <c r="B134" i="9"/>
  <c r="B142" i="9"/>
  <c r="B146" i="9"/>
  <c r="B154" i="9"/>
  <c r="G161" i="9"/>
  <c r="E161" i="9" s="1"/>
  <c r="B161" i="9" s="1"/>
  <c r="G163" i="9"/>
  <c r="E163" i="9" s="1"/>
  <c r="B163" i="9" s="1"/>
  <c r="G165" i="9"/>
  <c r="G188" i="9"/>
  <c r="E188" i="9" s="1"/>
  <c r="B188" i="9" s="1"/>
  <c r="B216" i="9"/>
  <c r="B223" i="9"/>
  <c r="B224" i="9"/>
  <c r="B232" i="9"/>
  <c r="B240" i="9"/>
  <c r="B248" i="9"/>
  <c r="B256" i="9"/>
  <c r="B263" i="9"/>
  <c r="B264" i="9"/>
  <c r="B271" i="9"/>
  <c r="E287" i="9"/>
  <c r="B287" i="9" s="1"/>
  <c r="E299" i="9"/>
  <c r="B299" i="9" s="1"/>
  <c r="F277" i="9"/>
  <c r="B228" i="9"/>
  <c r="B236" i="9"/>
  <c r="B244" i="9"/>
  <c r="B252" i="9"/>
  <c r="B267" i="9"/>
  <c r="B268" i="9"/>
  <c r="B285" i="9"/>
  <c r="E291" i="9"/>
  <c r="B291" i="9" s="1"/>
  <c r="B297" i="9"/>
  <c r="D1408" i="1" l="1"/>
  <c r="E141" i="6"/>
  <c r="D1435" i="1" s="1"/>
  <c r="B192" i="9"/>
  <c r="H173" i="1"/>
  <c r="F106" i="4"/>
  <c r="E350" i="4"/>
  <c r="E6" i="4"/>
  <c r="E412" i="4" s="1"/>
  <c r="H30" i="3"/>
  <c r="C1453" i="1"/>
  <c r="D5" i="7"/>
  <c r="F35" i="6"/>
  <c r="H25" i="3"/>
  <c r="C1329" i="1"/>
  <c r="G1511" i="1"/>
  <c r="H1511" i="1"/>
  <c r="F134" i="5"/>
  <c r="C1112" i="1"/>
  <c r="F311" i="4"/>
  <c r="C306" i="1"/>
  <c r="D414" i="1"/>
  <c r="I16" i="3"/>
  <c r="E165" i="9"/>
  <c r="B165" i="9" s="1"/>
  <c r="F114" i="6"/>
  <c r="H27" i="3"/>
  <c r="C1408" i="1"/>
  <c r="F299" i="4"/>
  <c r="D298" i="4"/>
  <c r="C294" i="1"/>
  <c r="D42" i="8"/>
  <c r="C1481" i="1"/>
  <c r="G307" i="9"/>
  <c r="E307" i="9" s="1"/>
  <c r="B307" i="9" s="1"/>
  <c r="D176" i="5"/>
  <c r="F177" i="5"/>
  <c r="C1154" i="1"/>
  <c r="F263" i="4"/>
  <c r="C259" i="1"/>
  <c r="H1499" i="1"/>
  <c r="G1499" i="1"/>
  <c r="G310" i="9"/>
  <c r="E310" i="9" s="1"/>
  <c r="B310" i="9" s="1"/>
  <c r="F206" i="5"/>
  <c r="C1183" i="1"/>
  <c r="F472" i="4"/>
  <c r="C466" i="1"/>
  <c r="F252" i="4"/>
  <c r="C248" i="1"/>
  <c r="F82" i="4"/>
  <c r="C78" i="1"/>
  <c r="D141" i="6"/>
  <c r="F515" i="4"/>
  <c r="C509" i="1"/>
  <c r="G1470" i="1"/>
  <c r="H1518" i="1"/>
  <c r="G1518" i="1"/>
  <c r="F78" i="5"/>
  <c r="C1056" i="1"/>
  <c r="I31" i="3"/>
  <c r="D1469" i="1"/>
  <c r="F224" i="4"/>
  <c r="C220" i="1"/>
  <c r="I1472" i="1"/>
  <c r="I1467" i="1"/>
  <c r="F580" i="4"/>
  <c r="C574" i="1"/>
  <c r="I1476" i="1"/>
  <c r="I1440" i="1"/>
  <c r="F643" i="4"/>
  <c r="C637" i="1"/>
  <c r="G1216" i="1"/>
  <c r="H587" i="1"/>
  <c r="H192" i="1"/>
  <c r="E237" i="5"/>
  <c r="F237" i="5" s="1"/>
  <c r="D1215" i="1"/>
  <c r="G1483" i="1"/>
  <c r="H1483" i="1"/>
  <c r="B21" i="9"/>
  <c r="E68" i="5"/>
  <c r="E6" i="5" s="1"/>
  <c r="D1065" i="1"/>
  <c r="I25" i="3"/>
  <c r="D1329" i="1"/>
  <c r="F89" i="6"/>
  <c r="C1383" i="1"/>
  <c r="F245" i="5"/>
  <c r="C1222" i="1"/>
  <c r="F118" i="5"/>
  <c r="C1096" i="1"/>
  <c r="F7" i="4"/>
  <c r="D6" i="4"/>
  <c r="C3" i="1"/>
  <c r="D7" i="5"/>
  <c r="F12" i="5"/>
  <c r="C990" i="1"/>
  <c r="G317" i="9"/>
  <c r="E317" i="9" s="1"/>
  <c r="I1464" i="1"/>
  <c r="G309" i="9"/>
  <c r="E309" i="9" s="1"/>
  <c r="B309" i="9" s="1"/>
  <c r="F190" i="5"/>
  <c r="C1167" i="1"/>
  <c r="F625" i="4"/>
  <c r="C619" i="1"/>
  <c r="F50" i="4"/>
  <c r="C46" i="1"/>
  <c r="E151" i="4"/>
  <c r="F151" i="4" s="1"/>
  <c r="D159" i="1"/>
  <c r="I1450" i="1"/>
  <c r="I1478" i="1"/>
  <c r="I1471" i="1"/>
  <c r="I1468" i="1"/>
  <c r="F363" i="4"/>
  <c r="C358" i="1"/>
  <c r="I1477" i="1"/>
  <c r="F213" i="9"/>
  <c r="B213" i="9" s="1"/>
  <c r="F351" i="4"/>
  <c r="D350" i="4"/>
  <c r="C346" i="1"/>
  <c r="D68" i="5"/>
  <c r="F69" i="5"/>
  <c r="C1047" i="1"/>
  <c r="H17" i="3"/>
  <c r="D289" i="4"/>
  <c r="C147" i="1"/>
  <c r="I20" i="3"/>
  <c r="D985" i="1"/>
  <c r="E528" i="4"/>
  <c r="D523" i="1"/>
  <c r="H23" i="3"/>
  <c r="C1214" i="1"/>
  <c r="D528" i="4"/>
  <c r="F529" i="4"/>
  <c r="C523" i="1"/>
  <c r="F421" i="4"/>
  <c r="D420" i="4"/>
  <c r="C415" i="1"/>
  <c r="F215" i="4"/>
  <c r="C211" i="1"/>
  <c r="I22" i="3"/>
  <c r="D1153" i="1"/>
  <c r="F124" i="4"/>
  <c r="C120" i="1"/>
  <c r="F644" i="4"/>
  <c r="C638" i="1"/>
  <c r="I1473" i="1"/>
  <c r="I1446" i="1"/>
  <c r="E175" i="5" l="1"/>
  <c r="D1152" i="1" s="1"/>
  <c r="I28" i="3"/>
  <c r="D345" i="1"/>
  <c r="E407" i="4"/>
  <c r="D402" i="1" s="1"/>
  <c r="E408" i="4"/>
  <c r="D403" i="1" s="1"/>
  <c r="D2" i="1"/>
  <c r="C1436" i="1"/>
  <c r="G315" i="9"/>
  <c r="E315" i="9" s="1"/>
  <c r="H29" i="3"/>
  <c r="G1453" i="1"/>
  <c r="H1453" i="1"/>
  <c r="G1096" i="1"/>
  <c r="H1096" i="1"/>
  <c r="G1383" i="1"/>
  <c r="H1383" i="1"/>
  <c r="H1065" i="1"/>
  <c r="G1065" i="1"/>
  <c r="H509" i="1"/>
  <c r="G509" i="1"/>
  <c r="D407" i="4"/>
  <c r="F298" i="4"/>
  <c r="C293" i="1"/>
  <c r="H523" i="1"/>
  <c r="G523" i="1"/>
  <c r="F350" i="4"/>
  <c r="D408" i="4"/>
  <c r="C345" i="1"/>
  <c r="H358" i="1"/>
  <c r="G358" i="1"/>
  <c r="G46" i="1"/>
  <c r="H46" i="1"/>
  <c r="G1167" i="1"/>
  <c r="H1167" i="1"/>
  <c r="E316" i="9"/>
  <c r="B317" i="9"/>
  <c r="G3" i="1"/>
  <c r="H3" i="1"/>
  <c r="I21" i="3"/>
  <c r="D1046" i="1"/>
  <c r="H1469" i="1"/>
  <c r="G1469" i="1"/>
  <c r="H248" i="1"/>
  <c r="G248" i="1"/>
  <c r="G1183" i="1"/>
  <c r="H1183" i="1"/>
  <c r="K1450" i="9"/>
  <c r="G313" i="9"/>
  <c r="E313" i="9" s="1"/>
  <c r="B313" i="9" s="1"/>
  <c r="I34" i="3"/>
  <c r="C1517" i="1"/>
  <c r="H11" i="3" s="1"/>
  <c r="H19" i="9"/>
  <c r="E19" i="9" s="1"/>
  <c r="B19" i="9" s="1"/>
  <c r="E289" i="4"/>
  <c r="F289" i="4" s="1"/>
  <c r="I17" i="3"/>
  <c r="D147" i="1"/>
  <c r="H147" i="1" s="1"/>
  <c r="H1481" i="1"/>
  <c r="G1481" i="1"/>
  <c r="H120" i="1"/>
  <c r="G120" i="1"/>
  <c r="G1047" i="1"/>
  <c r="H1047" i="1"/>
  <c r="H415" i="1"/>
  <c r="G415" i="1"/>
  <c r="D413" i="4"/>
  <c r="D291" i="4"/>
  <c r="C285" i="1"/>
  <c r="G990" i="1"/>
  <c r="H990" i="1"/>
  <c r="D412" i="4"/>
  <c r="D290" i="4"/>
  <c r="H16" i="3"/>
  <c r="F6" i="4"/>
  <c r="C2" i="1"/>
  <c r="G1222" i="1"/>
  <c r="H1222" i="1"/>
  <c r="H1215" i="1"/>
  <c r="G1215" i="1"/>
  <c r="F141" i="6"/>
  <c r="C1435" i="1"/>
  <c r="H28" i="3"/>
  <c r="H259" i="1"/>
  <c r="G259" i="1"/>
  <c r="F176" i="5"/>
  <c r="D175" i="5"/>
  <c r="H22" i="3"/>
  <c r="C1153" i="1"/>
  <c r="G312" i="9"/>
  <c r="E312" i="9" s="1"/>
  <c r="G1408" i="1"/>
  <c r="H1408" i="1"/>
  <c r="G1112" i="1"/>
  <c r="H1112" i="1"/>
  <c r="G1329" i="1"/>
  <c r="H1329" i="1"/>
  <c r="H211" i="1"/>
  <c r="G211" i="1"/>
  <c r="E636" i="4"/>
  <c r="D630" i="1" s="1"/>
  <c r="D522" i="1"/>
  <c r="H346" i="1"/>
  <c r="G346" i="1"/>
  <c r="D6" i="5"/>
  <c r="F7" i="5"/>
  <c r="H20" i="3"/>
  <c r="C985" i="1"/>
  <c r="G1154" i="1"/>
  <c r="H1154" i="1"/>
  <c r="H306" i="1"/>
  <c r="G306" i="1"/>
  <c r="G638" i="1"/>
  <c r="H638" i="1"/>
  <c r="F420" i="4"/>
  <c r="D635" i="4"/>
  <c r="C414" i="1"/>
  <c r="D636" i="4"/>
  <c r="F528" i="4"/>
  <c r="C522" i="1"/>
  <c r="D984" i="1"/>
  <c r="F68" i="5"/>
  <c r="H21" i="3"/>
  <c r="C1046" i="1"/>
  <c r="G159" i="1"/>
  <c r="H159" i="1"/>
  <c r="H619" i="1"/>
  <c r="G619" i="1"/>
  <c r="I23" i="3"/>
  <c r="D1214" i="1"/>
  <c r="H1214" i="1" s="1"/>
  <c r="G637" i="1"/>
  <c r="H637" i="1"/>
  <c r="G574" i="1"/>
  <c r="H574" i="1"/>
  <c r="H220" i="1"/>
  <c r="G220" i="1"/>
  <c r="G1056" i="1"/>
  <c r="H1056" i="1"/>
  <c r="G78" i="1"/>
  <c r="H78" i="1"/>
  <c r="H466" i="1"/>
  <c r="G466" i="1"/>
  <c r="H294" i="1"/>
  <c r="G294" i="1"/>
  <c r="E639" i="4"/>
  <c r="D407" i="1"/>
  <c r="E635" i="4"/>
  <c r="D629" i="1" s="1"/>
  <c r="G1214" i="1" l="1"/>
  <c r="H278" i="9"/>
  <c r="G147" i="1"/>
  <c r="B315" i="9"/>
  <c r="E314" i="9"/>
  <c r="I10" i="3" s="1"/>
  <c r="H1436" i="1"/>
  <c r="G1436" i="1"/>
  <c r="F635" i="4"/>
  <c r="C629" i="1"/>
  <c r="F175" i="5"/>
  <c r="C1152" i="1"/>
  <c r="F291" i="4"/>
  <c r="C287" i="1"/>
  <c r="F408" i="4"/>
  <c r="C403" i="1"/>
  <c r="H293" i="1"/>
  <c r="G293" i="1"/>
  <c r="H414" i="1"/>
  <c r="G414" i="1"/>
  <c r="G2" i="1"/>
  <c r="H2" i="1"/>
  <c r="H345" i="1"/>
  <c r="G345" i="1"/>
  <c r="H522" i="1"/>
  <c r="G522" i="1"/>
  <c r="G284" i="9"/>
  <c r="E284" i="9" s="1"/>
  <c r="B284" i="9" s="1"/>
  <c r="G278" i="9"/>
  <c r="F6" i="5"/>
  <c r="C984" i="1"/>
  <c r="E311" i="9"/>
  <c r="B312" i="9"/>
  <c r="G1435" i="1"/>
  <c r="H1435" i="1"/>
  <c r="N3" i="9"/>
  <c r="I11" i="3"/>
  <c r="H1517" i="1"/>
  <c r="G1517" i="1"/>
  <c r="G1046" i="1"/>
  <c r="H1046" i="1"/>
  <c r="D639" i="4"/>
  <c r="D414" i="4"/>
  <c r="F412" i="4"/>
  <c r="C407" i="1"/>
  <c r="D633" i="1"/>
  <c r="F636" i="4"/>
  <c r="C630" i="1"/>
  <c r="G985" i="1"/>
  <c r="H985" i="1"/>
  <c r="H9" i="3"/>
  <c r="G1153" i="1"/>
  <c r="H1153" i="1"/>
  <c r="C286" i="1"/>
  <c r="D415" i="4"/>
  <c r="D640" i="4"/>
  <c r="C408" i="1"/>
  <c r="E413" i="4"/>
  <c r="E291" i="4"/>
  <c r="D287" i="1" s="1"/>
  <c r="D285" i="1"/>
  <c r="E290" i="4"/>
  <c r="F290" i="4" s="1"/>
  <c r="F407" i="4"/>
  <c r="C402" i="1"/>
  <c r="E278" i="9" l="1"/>
  <c r="E277" i="9" s="1"/>
  <c r="H403" i="1"/>
  <c r="G403" i="1"/>
  <c r="G1152" i="1"/>
  <c r="H1152" i="1"/>
  <c r="E415" i="4"/>
  <c r="D410" i="1" s="1"/>
  <c r="E640" i="4"/>
  <c r="F640" i="4" s="1"/>
  <c r="D408" i="1"/>
  <c r="H408" i="1" s="1"/>
  <c r="E414" i="4"/>
  <c r="D409" i="1" s="1"/>
  <c r="F413" i="4"/>
  <c r="H630" i="1"/>
  <c r="G630" i="1"/>
  <c r="G285" i="1"/>
  <c r="C409" i="1"/>
  <c r="H8" i="3"/>
  <c r="G984" i="1"/>
  <c r="H984" i="1"/>
  <c r="D642" i="4"/>
  <c r="C634" i="1"/>
  <c r="H407" i="1"/>
  <c r="G407" i="1"/>
  <c r="H402" i="1"/>
  <c r="G402" i="1"/>
  <c r="F415" i="4"/>
  <c r="C410" i="1"/>
  <c r="D286" i="1"/>
  <c r="H286" i="1" s="1"/>
  <c r="K3" i="9"/>
  <c r="I9" i="3"/>
  <c r="H285" i="1"/>
  <c r="D641" i="4"/>
  <c r="F639" i="4"/>
  <c r="C633" i="1"/>
  <c r="H287" i="1"/>
  <c r="G287" i="1"/>
  <c r="H629" i="1"/>
  <c r="G629" i="1"/>
  <c r="B278" i="9"/>
  <c r="G286" i="1" l="1"/>
  <c r="D645" i="4"/>
  <c r="C635" i="1"/>
  <c r="G408" i="1"/>
  <c r="H410" i="1"/>
  <c r="G410" i="1"/>
  <c r="D646" i="4"/>
  <c r="F642" i="4"/>
  <c r="C636" i="1"/>
  <c r="H409" i="1"/>
  <c r="G409" i="1"/>
  <c r="E642" i="4"/>
  <c r="D634" i="1"/>
  <c r="G634" i="1" s="1"/>
  <c r="E641" i="4"/>
  <c r="M3" i="9"/>
  <c r="I8" i="3"/>
  <c r="G633" i="1"/>
  <c r="H633" i="1"/>
  <c r="F414" i="4"/>
  <c r="H634" i="1" l="1"/>
  <c r="E645" i="4"/>
  <c r="F645" i="4" s="1"/>
  <c r="D635" i="1"/>
  <c r="G276" i="9"/>
  <c r="E276" i="9" s="1"/>
  <c r="B276" i="9" s="1"/>
  <c r="F641" i="4"/>
  <c r="E646" i="4"/>
  <c r="D636" i="1"/>
  <c r="H636" i="1" s="1"/>
  <c r="F646" i="4"/>
  <c r="H19" i="3"/>
  <c r="C640" i="1"/>
  <c r="G635" i="1"/>
  <c r="H635" i="1"/>
  <c r="H18" i="3"/>
  <c r="C639" i="1"/>
  <c r="G636" i="1" l="1"/>
  <c r="I19" i="3"/>
  <c r="D640" i="1"/>
  <c r="H7" i="3" s="1"/>
  <c r="I18" i="3"/>
  <c r="D639" i="1"/>
  <c r="G639" i="1" s="1"/>
  <c r="G640" i="1" l="1"/>
  <c r="H640" i="1"/>
  <c r="J3" i="9"/>
  <c r="H639" i="1"/>
  <c r="M272" i="9" l="1"/>
  <c r="L272" i="9"/>
  <c r="H274" i="9"/>
  <c r="G274" i="9"/>
  <c r="H18" i="9"/>
  <c r="G18" i="9"/>
  <c r="H17" i="9"/>
  <c r="I8" i="9"/>
  <c r="M15" i="9"/>
  <c r="I5" i="9"/>
  <c r="K11" i="9"/>
  <c r="H16" i="9"/>
  <c r="J5" i="9"/>
  <c r="L16" i="9"/>
  <c r="J6" i="9"/>
  <c r="I11" i="9"/>
  <c r="J7" i="9"/>
  <c r="I9" i="9"/>
  <c r="K5" i="9"/>
  <c r="M16" i="9"/>
  <c r="K10" i="9"/>
  <c r="G16" i="9"/>
  <c r="K7" i="9"/>
  <c r="J12" i="9"/>
  <c r="J17" i="9"/>
  <c r="I6" i="9"/>
  <c r="K12" i="9"/>
  <c r="G17" i="9"/>
  <c r="I7" i="9"/>
  <c r="K13" i="9"/>
  <c r="J9" i="9"/>
  <c r="J10" i="9"/>
  <c r="K6" i="9"/>
  <c r="J11" i="9"/>
  <c r="I17" i="9"/>
  <c r="J8" i="9"/>
  <c r="I13" i="9"/>
  <c r="K8" i="9"/>
  <c r="J13" i="9"/>
  <c r="K9" i="9"/>
  <c r="L15" i="9"/>
  <c r="F15" i="9" s="1"/>
  <c r="I12" i="9"/>
  <c r="G15" i="9"/>
  <c r="H15" i="9"/>
  <c r="E16" i="9" l="1"/>
  <c r="E17" i="9"/>
  <c r="B17" i="9" s="1"/>
  <c r="E274" i="9"/>
  <c r="B274" i="9" s="1"/>
  <c r="E18" i="9"/>
  <c r="B18" i="9" s="1"/>
  <c r="F272" i="9"/>
  <c r="F20" i="9" s="1"/>
  <c r="E7" i="9"/>
  <c r="B7" i="9" s="1"/>
  <c r="E10" i="9"/>
  <c r="B10" i="9" s="1"/>
  <c r="E12" i="9"/>
  <c r="B12" i="9" s="1"/>
  <c r="E6" i="9"/>
  <c r="B6" i="9" s="1"/>
  <c r="E5" i="9"/>
  <c r="B5" i="9" s="1"/>
  <c r="E11" i="9"/>
  <c r="B11" i="9" s="1"/>
  <c r="E8" i="9"/>
  <c r="B8" i="9" s="1"/>
  <c r="E20" i="9"/>
  <c r="I7" i="3" s="1"/>
  <c r="E15" i="9"/>
  <c r="E9" i="9"/>
  <c r="B9" i="9" s="1"/>
  <c r="F16" i="9"/>
  <c r="F14" i="9" s="1"/>
  <c r="E13" i="9"/>
  <c r="B13" i="9" s="1"/>
  <c r="B16" i="9" l="1"/>
  <c r="B272" i="9"/>
  <c r="F3" i="9"/>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<sst xmlns="http://schemas.openxmlformats.org/spreadsheetml/2006/main" count="4369" uniqueCount="3421">
  <si>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</si>
  <si>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</si>
  <si>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</si>
  <si>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</si>
  <si>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</si>
  <si>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</si>
  <si>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</si>
  <si>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</si>
  <si>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</si>
  <si>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</si>
  <si>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</si>
  <si>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</si>
  <si>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</si>
  <si>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</si>
  <si>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</si>
  <si>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</si>
  <si>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</si>
  <si>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</si>
  <si>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</si>
  <si>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</si>
  <si>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</si>
  <si>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</si>
  <si>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</si>
  <si>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</si>
  <si>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</si>
  <si>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</si>
  <si>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</si>
  <si>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</si>
  <si>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</si>
  <si>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</si>
  <si>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</si>
  <si>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CVJETNO NASELJE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</si>
  <si>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</si>
  <si>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</si>
  <si>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</si>
  <si>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</si>
  <si>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</si>
  <si>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</si>
  <si>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</si>
  <si>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</si>
  <si>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</si>
  <si>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</si>
  <si>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</si>
  <si>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</si>
  <si>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</si>
  <si>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</si>
  <si>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</si>
  <si>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</si>
  <si>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</si>
  <si>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15464 - O.Š. CVJETNO NASELJE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</si>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</sst>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1160740.83</v>
      </c>
      <c r="D2" s="6">
        <f>'PR-RAS'!E6</f>
        <v>1472527.8699999999</v>
      </c>
      <c r="E2" s="6">
        <v>0</v>
      </c>
      <c r="F2" s="6">
        <v>0</v>
      </c>
      <c r="G2" s="7">
        <f t="shared" ref="G2:G264" si="0">(B2/1000)*(C2*1+D2*2)</f>
        <v>4105.7965699999995</v>
      </c>
      <c r="H2" s="7">
        <f t="shared" ref="H2:H264" si="1">ABS(C2-ROUND(C2,0))+ABS(D2-ROUND(D2,0))</f>
        <v>0.30000000004656613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804357.02</v>
      </c>
      <c r="D46" s="1">
        <f>'PR-RAS'!E50</f>
        <v>978375.46000000008</v>
      </c>
      <c r="E46" s="1">
        <v>0</v>
      </c>
      <c r="F46" s="1">
        <v>0</v>
      </c>
      <c r="G46" s="2">
        <f t="shared" si="0"/>
        <v>124249.85730000002</v>
      </c>
      <c r="H46" s="2">
        <f t="shared" si="1"/>
        <v>0.48000000009778887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804155.45000000007</v>
      </c>
      <c r="D64" s="1">
        <f>'PR-RAS'!E68</f>
        <v>978135.46000000008</v>
      </c>
      <c r="E64" s="1">
        <v>0</v>
      </c>
      <c r="F64" s="1">
        <v>0</v>
      </c>
      <c r="G64" s="2">
        <f t="shared" si="0"/>
        <v>173906.86131000001</v>
      </c>
      <c r="H64" s="2">
        <f t="shared" si="1"/>
        <v>0.91000000014901161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781510.89</v>
      </c>
      <c r="D65" s="1">
        <f>'PR-RAS'!E69</f>
        <v>955531.93</v>
      </c>
      <c r="E65" s="1">
        <v>0</v>
      </c>
      <c r="F65" s="1">
        <v>0</v>
      </c>
      <c r="G65" s="2">
        <f t="shared" si="0"/>
        <v>172324.78400000001</v>
      </c>
      <c r="H65" s="2">
        <f t="shared" si="1"/>
        <v>0.17999999993480742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22644.560000000001</v>
      </c>
      <c r="D66" s="1">
        <f>'PR-RAS'!E70</f>
        <v>22603.53</v>
      </c>
      <c r="E66" s="1">
        <v>0</v>
      </c>
      <c r="F66" s="1">
        <v>0</v>
      </c>
      <c r="G66" s="2">
        <f t="shared" si="0"/>
        <v>4410.3553000000002</v>
      </c>
      <c r="H66" s="2">
        <f t="shared" si="1"/>
        <v>0.90999999999985448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201.57</v>
      </c>
      <c r="D73" s="1">
        <f>'PR-RAS'!E77</f>
        <v>240</v>
      </c>
      <c r="E73" s="1">
        <v>0</v>
      </c>
      <c r="F73" s="1">
        <v>0</v>
      </c>
      <c r="G73" s="2">
        <f t="shared" si="0"/>
        <v>49.073039999999992</v>
      </c>
      <c r="H73" s="2">
        <f t="shared" si="1"/>
        <v>0.43000000000000682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201.57</v>
      </c>
      <c r="D74" s="1">
        <f>'PR-RAS'!E78</f>
        <v>240</v>
      </c>
      <c r="E74" s="1">
        <v>0</v>
      </c>
      <c r="F74" s="1">
        <v>0</v>
      </c>
      <c r="G74" s="2">
        <f t="shared" si="0"/>
        <v>49.754609999999992</v>
      </c>
      <c r="H74" s="2">
        <f t="shared" si="1"/>
        <v>0.43000000000000682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86901.46</v>
      </c>
      <c r="D102" s="1">
        <f>'PR-RAS'!E106</f>
        <v>66271</v>
      </c>
      <c r="E102" s="1">
        <v>0</v>
      </c>
      <c r="F102" s="1">
        <v>0</v>
      </c>
      <c r="G102" s="2">
        <f t="shared" si="0"/>
        <v>22163.789460000004</v>
      </c>
      <c r="H102" s="2">
        <f t="shared" si="1"/>
        <v>0.46000000000640284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86901.46</v>
      </c>
      <c r="D108" s="1">
        <f>'PR-RAS'!E112</f>
        <v>66271</v>
      </c>
      <c r="E108" s="1">
        <v>0</v>
      </c>
      <c r="F108" s="1">
        <v>0</v>
      </c>
      <c r="G108" s="2">
        <f t="shared" si="0"/>
        <v>23480.450220000002</v>
      </c>
      <c r="H108" s="2">
        <f t="shared" si="1"/>
        <v>0.46000000000640284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86901.46</v>
      </c>
      <c r="D113" s="1">
        <f>'PR-RAS'!E117</f>
        <v>66271</v>
      </c>
      <c r="E113" s="1">
        <v>0</v>
      </c>
      <c r="F113" s="1">
        <v>0</v>
      </c>
      <c r="G113" s="2">
        <f t="shared" si="0"/>
        <v>24577.667520000003</v>
      </c>
      <c r="H113" s="2">
        <f t="shared" si="1"/>
        <v>0.46000000000640284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7368.77</v>
      </c>
      <c r="D120" s="1">
        <f>'PR-RAS'!E124</f>
        <v>28401.06</v>
      </c>
      <c r="E120" s="1">
        <v>0</v>
      </c>
      <c r="F120" s="1">
        <v>0</v>
      </c>
      <c r="G120" s="2">
        <f t="shared" si="0"/>
        <v>7636.3359099999998</v>
      </c>
      <c r="H120" s="2">
        <f t="shared" si="1"/>
        <v>0.29000000000087311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7368.77</v>
      </c>
      <c r="D121" s="1">
        <f>'PR-RAS'!E125</f>
        <v>28401.06</v>
      </c>
      <c r="E121" s="1">
        <v>0</v>
      </c>
      <c r="F121" s="1">
        <v>0</v>
      </c>
      <c r="G121" s="2">
        <f t="shared" si="0"/>
        <v>7700.5067999999992</v>
      </c>
      <c r="H121" s="2">
        <f t="shared" si="1"/>
        <v>0.29000000000087311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7368.77</v>
      </c>
      <c r="D123" s="1">
        <f>'PR-RAS'!E127</f>
        <v>28401.06</v>
      </c>
      <c r="E123" s="1">
        <v>0</v>
      </c>
      <c r="F123" s="1">
        <v>0</v>
      </c>
      <c r="G123" s="2">
        <f t="shared" si="0"/>
        <v>7828.8485799999999</v>
      </c>
      <c r="H123" s="2">
        <f t="shared" si="1"/>
        <v>0.29000000000087311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250997.06</v>
      </c>
      <c r="D129" s="1">
        <f>'PR-RAS'!E133</f>
        <v>376828.67</v>
      </c>
      <c r="E129" s="1">
        <v>0</v>
      </c>
      <c r="F129" s="1">
        <v>0</v>
      </c>
      <c r="G129" s="2">
        <f t="shared" si="0"/>
        <v>128595.76319999999</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250997.06</v>
      </c>
      <c r="D130" s="1">
        <f>'PR-RAS'!E134</f>
        <v>376828.67</v>
      </c>
      <c r="E130" s="1">
        <v>0</v>
      </c>
      <c r="F130" s="1">
        <v>0</v>
      </c>
      <c r="G130" s="2">
        <f t="shared" si="0"/>
        <v>129600.41759999999</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242754.73</v>
      </c>
      <c r="D131" s="1">
        <f>'PR-RAS'!E135</f>
        <v>352183</v>
      </c>
      <c r="E131" s="1">
        <v>0</v>
      </c>
      <c r="F131" s="1">
        <v>0</v>
      </c>
      <c r="G131" s="2">
        <f t="shared" si="0"/>
        <v>123125.6949</v>
      </c>
      <c r="H131" s="2">
        <f t="shared" si="1"/>
        <v>0.26999999998952262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8242.33</v>
      </c>
      <c r="D132" s="1">
        <f>'PR-RAS'!E136</f>
        <v>24645.67</v>
      </c>
      <c r="E132" s="1">
        <v>0</v>
      </c>
      <c r="F132" s="1">
        <v>0</v>
      </c>
      <c r="G132" s="2">
        <f t="shared" si="0"/>
        <v>7536.9107700000004</v>
      </c>
      <c r="H132" s="2">
        <f t="shared" si="1"/>
        <v>0.66000000000167347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11116.52</v>
      </c>
      <c r="D135" s="1">
        <f>'PR-RAS'!E139</f>
        <v>22651.68</v>
      </c>
      <c r="E135" s="1">
        <v>0</v>
      </c>
      <c r="F135" s="1">
        <v>0</v>
      </c>
      <c r="G135" s="2">
        <f t="shared" si="0"/>
        <v>7560.2639200000012</v>
      </c>
      <c r="H135" s="2">
        <f t="shared" si="1"/>
        <v>0.7999999999992724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11116.52</v>
      </c>
      <c r="D146" s="1">
        <f>'PR-RAS'!E150</f>
        <v>22651.68</v>
      </c>
      <c r="E146" s="1">
        <v>0</v>
      </c>
      <c r="F146" s="1">
        <v>0</v>
      </c>
      <c r="G146" s="2">
        <f t="shared" si="0"/>
        <v>8180.8825999999999</v>
      </c>
      <c r="H146" s="2">
        <f t="shared" si="1"/>
        <v>0.7999999999992724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1144671.75</v>
      </c>
      <c r="D147" s="1">
        <f>'PR-RAS'!E151</f>
        <v>1394973.5500000003</v>
      </c>
      <c r="E147" s="1">
        <v>0</v>
      </c>
      <c r="F147" s="1">
        <v>0</v>
      </c>
      <c r="G147" s="2">
        <f t="shared" si="0"/>
        <v>574454.35210000002</v>
      </c>
      <c r="H147" s="2">
        <f t="shared" si="1"/>
        <v>0.69999999972060323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922497.53</v>
      </c>
      <c r="D148" s="1">
        <f>'PR-RAS'!E152</f>
        <v>1052744.8600000001</v>
      </c>
      <c r="E148" s="1">
        <v>0</v>
      </c>
      <c r="F148" s="1">
        <v>0</v>
      </c>
      <c r="G148" s="2">
        <f t="shared" si="0"/>
        <v>445114.12574999995</v>
      </c>
      <c r="H148" s="2">
        <f t="shared" si="1"/>
        <v>0.60999999986961484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760037.53</v>
      </c>
      <c r="D149" s="1">
        <f>'PR-RAS'!E153</f>
        <v>865498.31</v>
      </c>
      <c r="E149" s="1">
        <v>0</v>
      </c>
      <c r="F149" s="1">
        <v>0</v>
      </c>
      <c r="G149" s="2">
        <f t="shared" si="0"/>
        <v>368673.05420000001</v>
      </c>
      <c r="H149" s="2">
        <f t="shared" si="1"/>
        <v>0.78000000002793968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742976.28</v>
      </c>
      <c r="D150" s="1">
        <f>'PR-RAS'!E154</f>
        <v>850455.5</v>
      </c>
      <c r="E150" s="1">
        <v>0</v>
      </c>
      <c r="F150" s="1">
        <v>0</v>
      </c>
      <c r="G150" s="2">
        <f t="shared" si="0"/>
        <v>364139.20472000004</v>
      </c>
      <c r="H150" s="2">
        <f t="shared" si="1"/>
        <v>0.78000000002793968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15354.41</v>
      </c>
      <c r="D152" s="1">
        <f>'PR-RAS'!E156</f>
        <v>13688.03</v>
      </c>
      <c r="E152" s="1">
        <v>0</v>
      </c>
      <c r="F152" s="1">
        <v>0</v>
      </c>
      <c r="G152" s="2">
        <f t="shared" si="0"/>
        <v>6452.3009700000002</v>
      </c>
      <c r="H152" s="2">
        <f t="shared" si="1"/>
        <v>0.44000000000050932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1706.84</v>
      </c>
      <c r="D153" s="1">
        <f>'PR-RAS'!E157</f>
        <v>1354.78</v>
      </c>
      <c r="E153" s="1">
        <v>0</v>
      </c>
      <c r="F153" s="1">
        <v>0</v>
      </c>
      <c r="G153" s="2">
        <f t="shared" si="0"/>
        <v>671.29279999999994</v>
      </c>
      <c r="H153" s="2">
        <f t="shared" si="1"/>
        <v>0.38000000000010914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37053.81</v>
      </c>
      <c r="D154" s="1">
        <f>'PR-RAS'!E158</f>
        <v>45221.52</v>
      </c>
      <c r="E154" s="1">
        <v>0</v>
      </c>
      <c r="F154" s="1">
        <v>0</v>
      </c>
      <c r="G154" s="2">
        <f t="shared" si="0"/>
        <v>19507.018049999999</v>
      </c>
      <c r="H154" s="2">
        <f t="shared" si="1"/>
        <v>0.67000000000552973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125406.19</v>
      </c>
      <c r="D155" s="1">
        <f>'PR-RAS'!E159</f>
        <v>142025.03</v>
      </c>
      <c r="E155" s="1">
        <v>0</v>
      </c>
      <c r="F155" s="1">
        <v>0</v>
      </c>
      <c r="G155" s="2">
        <f t="shared" si="0"/>
        <v>63056.262499999997</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125406.19</v>
      </c>
      <c r="D157" s="1">
        <f>'PR-RAS'!E161</f>
        <v>142025.03</v>
      </c>
      <c r="E157" s="1">
        <v>0</v>
      </c>
      <c r="F157" s="1">
        <v>0</v>
      </c>
      <c r="G157" s="2">
        <f t="shared" si="0"/>
        <v>63875.175000000003</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197801.09999999998</v>
      </c>
      <c r="D159" s="1">
        <f>'PR-RAS'!E163</f>
        <v>307304.26</v>
      </c>
      <c r="E159" s="1">
        <v>0</v>
      </c>
      <c r="F159" s="1">
        <v>0</v>
      </c>
      <c r="G159" s="2">
        <f t="shared" si="0"/>
        <v>128360.71996</v>
      </c>
      <c r="H159" s="2">
        <f t="shared" si="1"/>
        <v>0.35999999998603016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24595.15</v>
      </c>
      <c r="D160" s="1">
        <f>'PR-RAS'!E164</f>
        <v>33143.68</v>
      </c>
      <c r="E160" s="1">
        <v>0</v>
      </c>
      <c r="F160" s="1">
        <v>0</v>
      </c>
      <c r="G160" s="2">
        <f t="shared" si="0"/>
        <v>14450.319090000001</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3779.28</v>
      </c>
      <c r="D161" s="1">
        <f>'PR-RAS'!E165</f>
        <v>5060.6400000000003</v>
      </c>
      <c r="E161" s="1">
        <v>0</v>
      </c>
      <c r="F161" s="1">
        <v>0</v>
      </c>
      <c r="G161" s="2">
        <f t="shared" si="0"/>
        <v>2224.0896000000002</v>
      </c>
      <c r="H161" s="2">
        <f t="shared" si="1"/>
        <v>0.63999999999987267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19732.810000000001</v>
      </c>
      <c r="D162" s="1">
        <f>'PR-RAS'!E166</f>
        <v>27433.040000000001</v>
      </c>
      <c r="E162" s="1">
        <v>0</v>
      </c>
      <c r="F162" s="1">
        <v>0</v>
      </c>
      <c r="G162" s="2">
        <f t="shared" si="0"/>
        <v>12010.42129</v>
      </c>
      <c r="H162" s="2">
        <f t="shared" si="1"/>
        <v>0.22999999999956344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965.13</v>
      </c>
      <c r="D163" s="1">
        <f>'PR-RAS'!E167</f>
        <v>650</v>
      </c>
      <c r="E163" s="1">
        <v>0</v>
      </c>
      <c r="F163" s="1">
        <v>0</v>
      </c>
      <c r="G163" s="2">
        <f t="shared" si="0"/>
        <v>366.95106000000004</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117.93</v>
      </c>
      <c r="D164" s="1">
        <f>'PR-RAS'!E168</f>
        <v>0</v>
      </c>
      <c r="E164" s="1">
        <v>0</v>
      </c>
      <c r="F164" s="1">
        <v>0</v>
      </c>
      <c r="G164" s="2">
        <f t="shared" si="0"/>
        <v>19.22259</v>
      </c>
      <c r="H164" s="2">
        <f t="shared" si="1"/>
        <v>6.9999999999993179E-2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111843.1</v>
      </c>
      <c r="D165" s="1">
        <f>'PR-RAS'!E169</f>
        <v>141207.19000000003</v>
      </c>
      <c r="E165" s="1">
        <v>0</v>
      </c>
      <c r="F165" s="1">
        <v>0</v>
      </c>
      <c r="G165" s="2">
        <f t="shared" si="0"/>
        <v>64658.226720000021</v>
      </c>
      <c r="H165" s="2">
        <f t="shared" si="1"/>
        <v>0.2900000000372529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17745.060000000001</v>
      </c>
      <c r="D166" s="1">
        <f>'PR-RAS'!E170</f>
        <v>7685.15</v>
      </c>
      <c r="E166" s="1">
        <v>0</v>
      </c>
      <c r="F166" s="1">
        <v>0</v>
      </c>
      <c r="G166" s="2">
        <f t="shared" si="0"/>
        <v>5464.0344000000005</v>
      </c>
      <c r="H166" s="2">
        <f t="shared" si="1"/>
        <v>0.21000000000094587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55601.62</v>
      </c>
      <c r="D167" s="1">
        <f>'PR-RAS'!E171</f>
        <v>91945.63</v>
      </c>
      <c r="E167" s="1">
        <v>0</v>
      </c>
      <c r="F167" s="1">
        <v>0</v>
      </c>
      <c r="G167" s="2">
        <f t="shared" si="0"/>
        <v>39755.818080000005</v>
      </c>
      <c r="H167" s="2">
        <f t="shared" si="1"/>
        <v>0.74999999999272404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29236.45</v>
      </c>
      <c r="D168" s="1">
        <f>'PR-RAS'!E172</f>
        <v>32633</v>
      </c>
      <c r="E168" s="1">
        <v>0</v>
      </c>
      <c r="F168" s="1">
        <v>0</v>
      </c>
      <c r="G168" s="2">
        <f t="shared" si="0"/>
        <v>15781.909150000001</v>
      </c>
      <c r="H168" s="2">
        <f t="shared" si="1"/>
        <v>0.4500000000007276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7536.56</v>
      </c>
      <c r="D169" s="1">
        <f>'PR-RAS'!E173</f>
        <v>7356.14</v>
      </c>
      <c r="E169" s="1">
        <v>0</v>
      </c>
      <c r="F169" s="1">
        <v>0</v>
      </c>
      <c r="G169" s="2">
        <f t="shared" si="0"/>
        <v>3737.8051200000004</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1418.42</v>
      </c>
      <c r="D170" s="1">
        <f>'PR-RAS'!E174</f>
        <v>1088.23</v>
      </c>
      <c r="E170" s="1">
        <v>0</v>
      </c>
      <c r="F170" s="1">
        <v>0</v>
      </c>
      <c r="G170" s="2">
        <f t="shared" si="0"/>
        <v>607.53472000000011</v>
      </c>
      <c r="H170" s="2">
        <f t="shared" si="1"/>
        <v>0.65000000000009095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304.99</v>
      </c>
      <c r="D172" s="1">
        <f>'PR-RAS'!E176</f>
        <v>499.04</v>
      </c>
      <c r="E172" s="1">
        <v>0</v>
      </c>
      <c r="F172" s="1">
        <v>0</v>
      </c>
      <c r="G172" s="2">
        <f t="shared" si="0"/>
        <v>222.82497000000004</v>
      </c>
      <c r="H172" s="2">
        <f t="shared" si="1"/>
        <v>5.0000000000011369E-2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54872.229999999996</v>
      </c>
      <c r="D173" s="1">
        <f>'PR-RAS'!E177</f>
        <v>128192.09000000001</v>
      </c>
      <c r="E173" s="1">
        <v>0</v>
      </c>
      <c r="F173" s="1">
        <v>0</v>
      </c>
      <c r="G173" s="2">
        <f t="shared" si="0"/>
        <v>53536.10252</v>
      </c>
      <c r="H173" s="2">
        <f t="shared" si="1"/>
        <v>0.32000000000698492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1159.54</v>
      </c>
      <c r="D174" s="1">
        <f>'PR-RAS'!E178</f>
        <v>7243.65</v>
      </c>
      <c r="E174" s="1">
        <v>0</v>
      </c>
      <c r="F174" s="1">
        <v>0</v>
      </c>
      <c r="G174" s="2">
        <f t="shared" si="0"/>
        <v>2706.9033199999999</v>
      </c>
      <c r="H174" s="2">
        <f t="shared" si="1"/>
        <v>0.81000000000040018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13474.47</v>
      </c>
      <c r="D175" s="1">
        <f>'PR-RAS'!E179</f>
        <v>44563.77</v>
      </c>
      <c r="E175" s="1">
        <v>0</v>
      </c>
      <c r="F175" s="1">
        <v>0</v>
      </c>
      <c r="G175" s="2">
        <f t="shared" si="0"/>
        <v>17852.749739999999</v>
      </c>
      <c r="H175" s="2">
        <f t="shared" si="1"/>
        <v>0.70000000000254659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11461.73</v>
      </c>
      <c r="D177" s="1">
        <f>'PR-RAS'!E181</f>
        <v>13118.25</v>
      </c>
      <c r="E177" s="1">
        <v>0</v>
      </c>
      <c r="F177" s="1">
        <v>0</v>
      </c>
      <c r="G177" s="2">
        <f t="shared" si="0"/>
        <v>6634.8884799999987</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2058.04</v>
      </c>
      <c r="D179" s="1">
        <f>'PR-RAS'!E183</f>
        <v>6649.8</v>
      </c>
      <c r="E179" s="1">
        <v>0</v>
      </c>
      <c r="F179" s="1">
        <v>0</v>
      </c>
      <c r="G179" s="2">
        <f t="shared" si="0"/>
        <v>2733.6599199999996</v>
      </c>
      <c r="H179" s="2">
        <f t="shared" si="1"/>
        <v>0.23999999999978172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8975.9500000000007</v>
      </c>
      <c r="D180" s="1">
        <f>'PR-RAS'!E184</f>
        <v>33090.800000000003</v>
      </c>
      <c r="E180" s="1">
        <v>0</v>
      </c>
      <c r="F180" s="1">
        <v>0</v>
      </c>
      <c r="G180" s="2">
        <f t="shared" si="0"/>
        <v>13453.20145</v>
      </c>
      <c r="H180" s="2">
        <f t="shared" si="1"/>
        <v>0.24999999999636202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5071.83</v>
      </c>
      <c r="D181" s="1">
        <f>'PR-RAS'!E185</f>
        <v>6584.49</v>
      </c>
      <c r="E181" s="1">
        <v>0</v>
      </c>
      <c r="F181" s="1">
        <v>0</v>
      </c>
      <c r="G181" s="2">
        <f t="shared" si="0"/>
        <v>3283.3457999999996</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12670.67</v>
      </c>
      <c r="D182" s="1">
        <f>'PR-RAS'!E186</f>
        <v>16941.330000000002</v>
      </c>
      <c r="E182" s="1">
        <v>0</v>
      </c>
      <c r="F182" s="1">
        <v>0</v>
      </c>
      <c r="G182" s="2">
        <f t="shared" si="0"/>
        <v>8426.1527299999998</v>
      </c>
      <c r="H182" s="2">
        <f t="shared" si="1"/>
        <v>0.66000000000167347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6490.6200000000008</v>
      </c>
      <c r="D184" s="1">
        <f>'PR-RAS'!E188</f>
        <v>4761.3</v>
      </c>
      <c r="E184" s="1">
        <v>0</v>
      </c>
      <c r="F184" s="1">
        <v>0</v>
      </c>
      <c r="G184" s="2">
        <f t="shared" si="0"/>
        <v>2930.4192600000001</v>
      </c>
      <c r="H184" s="2">
        <f t="shared" si="1"/>
        <v>0.67999999999938154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5603.43</v>
      </c>
      <c r="D185" s="1">
        <f>'PR-RAS'!E189</f>
        <v>4149.43</v>
      </c>
      <c r="E185" s="1">
        <v>0</v>
      </c>
      <c r="F185" s="1">
        <v>0</v>
      </c>
      <c r="G185" s="2">
        <f t="shared" si="0"/>
        <v>2558.0213600000002</v>
      </c>
      <c r="H185" s="2">
        <f t="shared" si="1"/>
        <v>0.86000000000058208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660.63</v>
      </c>
      <c r="D187" s="1">
        <f>'PR-RAS'!E191</f>
        <v>441.87</v>
      </c>
      <c r="E187" s="1">
        <v>0</v>
      </c>
      <c r="F187" s="1">
        <v>0</v>
      </c>
      <c r="G187" s="2">
        <f t="shared" si="0"/>
        <v>287.25281999999999</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170</v>
      </c>
      <c r="E188" s="1">
        <v>0</v>
      </c>
      <c r="F188" s="1">
        <v>0</v>
      </c>
      <c r="G188" s="2">
        <f t="shared" si="0"/>
        <v>95.844979999999993</v>
      </c>
      <c r="H188" s="2">
        <f t="shared" si="1"/>
        <v>0.46000000000000796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54.02</v>
      </c>
      <c r="D191" s="1">
        <f>'PR-RAS'!E195</f>
        <v>0</v>
      </c>
      <c r="E191" s="1">
        <v>0</v>
      </c>
      <c r="F191" s="1">
        <v>0</v>
      </c>
      <c r="G191" s="2">
        <f t="shared" si="0"/>
        <v>10.263800000000002</v>
      </c>
      <c r="H191" s="2">
        <f t="shared" si="1"/>
        <v>2.0000000000003126E-2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1496.3</v>
      </c>
      <c r="D192" s="1">
        <f>'PR-RAS'!E196</f>
        <v>1515.1</v>
      </c>
      <c r="E192" s="1">
        <v>0</v>
      </c>
      <c r="F192" s="1">
        <v>0</v>
      </c>
      <c r="G192" s="2">
        <f t="shared" si="0"/>
        <v>864.56150000000002</v>
      </c>
      <c r="H192" s="2">
        <f t="shared" si="1"/>
        <v>0.39999999999986358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1496.3</v>
      </c>
      <c r="D206" s="1">
        <f>'PR-RAS'!E210</f>
        <v>1515.1</v>
      </c>
      <c r="E206" s="1">
        <v>0</v>
      </c>
      <c r="F206" s="1">
        <v>0</v>
      </c>
      <c r="G206" s="2">
        <f t="shared" si="0"/>
        <v>927.93249999999989</v>
      </c>
      <c r="H206" s="2">
        <f t="shared" si="1"/>
        <v>0.39999999999986358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1496.3</v>
      </c>
      <c r="D207" s="1">
        <f>'PR-RAS'!E211</f>
        <v>1515.1</v>
      </c>
      <c r="E207" s="1">
        <v>0</v>
      </c>
      <c r="F207" s="1">
        <v>0</v>
      </c>
      <c r="G207" s="2">
        <f t="shared" si="0"/>
        <v>932.45899999999995</v>
      </c>
      <c r="H207" s="2">
        <f t="shared" si="1"/>
        <v>0.39999999999986358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22644.560000000001</v>
      </c>
      <c r="D220" s="1">
        <f>'PR-RAS'!E224</f>
        <v>240</v>
      </c>
      <c r="E220" s="1">
        <v>0</v>
      </c>
      <c r="F220" s="1">
        <v>0</v>
      </c>
      <c r="G220" s="2">
        <f t="shared" si="0"/>
        <v>5064.2786400000005</v>
      </c>
      <c r="H220" s="2">
        <f t="shared" si="1"/>
        <v>0.43999999999869033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22644.560000000001</v>
      </c>
      <c r="D227" s="1">
        <f>'PR-RAS'!E231</f>
        <v>0</v>
      </c>
      <c r="E227" s="1">
        <v>0</v>
      </c>
      <c r="F227" s="1">
        <v>0</v>
      </c>
      <c r="G227" s="2">
        <f t="shared" si="0"/>
        <v>5117.6705600000005</v>
      </c>
      <c r="H227" s="2">
        <f t="shared" si="1"/>
        <v>0.43999999999869033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22644.560000000001</v>
      </c>
      <c r="D229" s="1">
        <f>'PR-RAS'!E233</f>
        <v>0</v>
      </c>
      <c r="E229" s="1">
        <v>0</v>
      </c>
      <c r="F229" s="1">
        <v>0</v>
      </c>
      <c r="G229" s="2">
        <f t="shared" si="0"/>
        <v>5162.9596800000008</v>
      </c>
      <c r="H229" s="2">
        <f t="shared" si="1"/>
        <v>0.43999999999869033</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240</v>
      </c>
      <c r="E243" s="1">
        <v>0</v>
      </c>
      <c r="F243" s="1">
        <v>0</v>
      </c>
      <c r="G243" s="2">
        <f t="shared" si="0"/>
        <v>116.16</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240</v>
      </c>
      <c r="E244" s="1">
        <v>0</v>
      </c>
      <c r="F244" s="1">
        <v>0</v>
      </c>
      <c r="G244" s="2">
        <f t="shared" si="0"/>
        <v>116.64</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232.26</v>
      </c>
      <c r="D248" s="1">
        <f>'PR-RAS'!E252</f>
        <v>33169.33</v>
      </c>
      <c r="E248" s="1">
        <v>0</v>
      </c>
      <c r="F248" s="1">
        <v>0</v>
      </c>
      <c r="G248" s="2">
        <f t="shared" si="0"/>
        <v>16443.017240000001</v>
      </c>
      <c r="H248" s="2">
        <f t="shared" si="1"/>
        <v>0.59000000000173713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232.26</v>
      </c>
      <c r="D255" s="1">
        <f>'PR-RAS'!E259</f>
        <v>33169.33</v>
      </c>
      <c r="E255" s="1">
        <v>0</v>
      </c>
      <c r="F255" s="1">
        <v>0</v>
      </c>
      <c r="G255" s="2">
        <f t="shared" si="0"/>
        <v>16909.01368</v>
      </c>
      <c r="H255" s="2">
        <f t="shared" si="1"/>
        <v>0.59000000000173713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232.26</v>
      </c>
      <c r="D256" s="1">
        <f>'PR-RAS'!E260</f>
        <v>230</v>
      </c>
      <c r="E256" s="1">
        <v>0</v>
      </c>
      <c r="F256" s="1">
        <v>0</v>
      </c>
      <c r="G256" s="2">
        <f t="shared" si="0"/>
        <v>176.52629999999999</v>
      </c>
      <c r="H256" s="2">
        <f t="shared" si="1"/>
        <v>0.25999999999999091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32939.33</v>
      </c>
      <c r="E257" s="1">
        <v>0</v>
      </c>
      <c r="F257" s="1">
        <v>0</v>
      </c>
      <c r="G257" s="2">
        <f t="shared" si="0"/>
        <v>16864.936960000003</v>
      </c>
      <c r="H257" s="2">
        <f t="shared" si="1"/>
        <v>0.33000000000174623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1144671.75</v>
      </c>
      <c r="D285" s="1">
        <f>'PR-RAS'!E289</f>
        <v>1394973.5500000003</v>
      </c>
      <c r="E285" s="1">
        <v>0</v>
      </c>
      <c r="F285" s="1">
        <v>0</v>
      </c>
      <c r="G285" s="2">
        <f t="shared" si="8"/>
        <v>1117431.7534</v>
      </c>
      <c r="H285" s="2">
        <f t="shared" si="9"/>
        <v>0.69999999972060323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16069.080000000075</v>
      </c>
      <c r="D286" s="1">
        <f>'PR-RAS'!E290</f>
        <v>77554.3199999996</v>
      </c>
      <c r="E286" s="1">
        <v>0</v>
      </c>
      <c r="F286" s="1">
        <v>0</v>
      </c>
      <c r="G286" s="2">
        <f t="shared" si="8"/>
        <v>48785.650199999785</v>
      </c>
      <c r="H286" s="2">
        <f t="shared" si="9"/>
        <v>0.3999999996740371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34728.65</v>
      </c>
      <c r="D288" s="1">
        <f>'PR-RAS'!E292</f>
        <v>50797.72</v>
      </c>
      <c r="E288" s="1">
        <v>0</v>
      </c>
      <c r="F288" s="1">
        <v>0</v>
      </c>
      <c r="G288" s="2">
        <f t="shared" si="8"/>
        <v>39125.013829999996</v>
      </c>
      <c r="H288" s="2">
        <f t="shared" si="9"/>
        <v>0.62999999999738066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47250.2</v>
      </c>
      <c r="E345" s="1">
        <v>0</v>
      </c>
      <c r="F345" s="1">
        <v>0</v>
      </c>
      <c r="G345" s="2">
        <f t="shared" si="8"/>
        <v>32508.137599999995</v>
      </c>
      <c r="H345" s="2">
        <f t="shared" si="9"/>
        <v>0.19999999999708962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47250.2</v>
      </c>
      <c r="E358" s="1">
        <v>0</v>
      </c>
      <c r="F358" s="1">
        <v>0</v>
      </c>
      <c r="G358" s="2">
        <f t="shared" si="8"/>
        <v>33736.642799999994</v>
      </c>
      <c r="H358" s="2">
        <f t="shared" si="9"/>
        <v>0.19999999999708962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23969.83</v>
      </c>
      <c r="E364" s="1">
        <v>0</v>
      </c>
      <c r="F364" s="1">
        <v>0</v>
      </c>
      <c r="G364" s="2">
        <f t="shared" si="8"/>
        <v>17402.096580000001</v>
      </c>
      <c r="H364" s="2">
        <f t="shared" si="9"/>
        <v>0.16999999999825377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9980</v>
      </c>
      <c r="E365" s="1">
        <v>0</v>
      </c>
      <c r="F365" s="1">
        <v>0</v>
      </c>
      <c r="G365" s="2">
        <f t="shared" si="8"/>
        <v>7265.44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13989.83</v>
      </c>
      <c r="E371" s="1">
        <v>0</v>
      </c>
      <c r="F371" s="1">
        <v>0</v>
      </c>
      <c r="G371" s="2">
        <f t="shared" si="8"/>
        <v>10352.474200000001</v>
      </c>
      <c r="H371" s="2">
        <f t="shared" si="9"/>
        <v>0.17000000000007276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23280.37</v>
      </c>
      <c r="E378" s="1">
        <v>0</v>
      </c>
      <c r="F378" s="1">
        <v>0</v>
      </c>
      <c r="G378" s="2">
        <f t="shared" si="8"/>
        <v>17553.398979999998</v>
      </c>
      <c r="H378" s="2">
        <f t="shared" si="9"/>
        <v>0.36999999999898137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23280.37</v>
      </c>
      <c r="E379" s="1">
        <v>0</v>
      </c>
      <c r="F379" s="1">
        <v>0</v>
      </c>
      <c r="G379" s="2">
        <f t="shared" si="8"/>
        <v>17599.959719999999</v>
      </c>
      <c r="H379" s="2">
        <f t="shared" si="9"/>
        <v>0.36999999999898137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47250.2</v>
      </c>
      <c r="E403" s="1">
        <v>0</v>
      </c>
      <c r="F403" s="1">
        <v>0</v>
      </c>
      <c r="G403" s="2">
        <f t="shared" si="8"/>
        <v>37989.160799999998</v>
      </c>
      <c r="H403" s="2">
        <f t="shared" si="9"/>
        <v>0.19999999999708962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1160740.83</v>
      </c>
      <c r="D407" s="1">
        <f>'PR-RAS'!E412</f>
        <v>1472527.8699999999</v>
      </c>
      <c r="E407" s="1">
        <v>0</v>
      </c>
      <c r="F407" s="1">
        <v>0</v>
      </c>
      <c r="G407" s="2">
        <f t="shared" si="8"/>
        <v>1666953.4074200001</v>
      </c>
      <c r="H407" s="2">
        <f t="shared" si="9"/>
        <v>0.30000000004656613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1144671.75</v>
      </c>
      <c r="D408" s="1">
        <f>'PR-RAS'!E413</f>
        <v>1442223.7500000002</v>
      </c>
      <c r="E408" s="1">
        <v>0</v>
      </c>
      <c r="F408" s="1">
        <v>0</v>
      </c>
      <c r="G408" s="2">
        <f t="shared" si="8"/>
        <v>1639851.5347500001</v>
      </c>
      <c r="H408" s="2">
        <f t="shared" si="9"/>
        <v>0.49999999976716936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16069.080000000075</v>
      </c>
      <c r="D409" s="1">
        <f>'PR-RAS'!E414</f>
        <v>30304.119999999646</v>
      </c>
      <c r="E409" s="1">
        <v>0</v>
      </c>
      <c r="F409" s="1">
        <v>0</v>
      </c>
      <c r="G409" s="2">
        <f t="shared" si="8"/>
        <v>31284.34655999974</v>
      </c>
      <c r="H409" s="2">
        <f t="shared" si="9"/>
        <v>0.19999999972060323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34728.65</v>
      </c>
      <c r="D411" s="1">
        <f>'PR-RAS'!E416</f>
        <v>50797.72</v>
      </c>
      <c r="E411" s="1">
        <v>0</v>
      </c>
      <c r="F411" s="1">
        <v>0</v>
      </c>
      <c r="G411" s="2">
        <f t="shared" si="8"/>
        <v>55892.876899999996</v>
      </c>
      <c r="H411" s="2">
        <f t="shared" si="9"/>
        <v>0.62999999999738066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1160740.83</v>
      </c>
      <c r="D633" s="1">
        <f>'PR-RAS'!E639</f>
        <v>1472527.8699999999</v>
      </c>
      <c r="E633" s="1">
        <v>0</v>
      </c>
      <c r="F633" s="1">
        <v>0</v>
      </c>
      <c r="G633" s="2">
        <f t="shared" si="10"/>
        <v>2594863.43224</v>
      </c>
      <c r="H633" s="2">
        <f t="shared" si="11"/>
        <v>0.30000000004656613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1144671.75</v>
      </c>
      <c r="D634" s="1">
        <f>'PR-RAS'!E640</f>
        <v>1442223.7500000002</v>
      </c>
      <c r="E634" s="1">
        <v>0</v>
      </c>
      <c r="F634" s="1">
        <v>0</v>
      </c>
      <c r="G634" s="2">
        <f t="shared" si="10"/>
        <v>2550432.4852500004</v>
      </c>
      <c r="H634" s="2">
        <f t="shared" si="11"/>
        <v>0.49999999976716936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16069.080000000075</v>
      </c>
      <c r="D635" s="1">
        <f>'PR-RAS'!E641</f>
        <v>30304.119999999646</v>
      </c>
      <c r="E635" s="1">
        <v>0</v>
      </c>
      <c r="F635" s="1">
        <v>0</v>
      </c>
      <c r="G635" s="2">
        <f t="shared" si="10"/>
        <v>48613.420879999598</v>
      </c>
      <c r="H635" s="2">
        <f t="shared" si="11"/>
        <v>0.19999999972060323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34728.65</v>
      </c>
      <c r="D637" s="1">
        <f>'PR-RAS'!E643</f>
        <v>50797.72</v>
      </c>
      <c r="E637" s="1">
        <v>0</v>
      </c>
      <c r="F637" s="1">
        <v>0</v>
      </c>
      <c r="G637" s="2">
        <f t="shared" si="10"/>
        <v>86702.121239999993</v>
      </c>
      <c r="H637" s="2">
        <f t="shared" si="11"/>
        <v>0.62999999999738066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50797.730000000076</v>
      </c>
      <c r="D639" s="1">
        <f>'PR-RAS'!E645</f>
        <v>81101.839999999647</v>
      </c>
      <c r="E639" s="1">
        <v>0</v>
      </c>
      <c r="F639" s="1">
        <v>0</v>
      </c>
      <c r="G639" s="2">
        <f t="shared" si="10"/>
        <v>135894.89957999959</v>
      </c>
      <c r="H639" s="2">
        <f t="shared" si="11"/>
        <v>0.43000000027677743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81690.679999999993</v>
      </c>
      <c r="D641" s="1">
        <f>'PR-RAS'!E647</f>
        <v>79748.3</v>
      </c>
      <c r="E641" s="1">
        <v>0</v>
      </c>
      <c r="F641" s="1">
        <v>0</v>
      </c>
      <c r="G641" s="2">
        <f t="shared" si="10"/>
        <v>154359.85920000001</v>
      </c>
      <c r="H641" s="2">
        <f t="shared" si="11"/>
        <v>0.6200000000098953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35199.949999999997</v>
      </c>
      <c r="D642" s="1">
        <f>'PR-RAS'!E649</f>
        <v>79309.119999999995</v>
      </c>
      <c r="E642" s="1">
        <v>0</v>
      </c>
      <c r="F642" s="1">
        <v>0</v>
      </c>
      <c r="G642" s="2">
        <f t="shared" si="10"/>
        <v>124237.45979000001</v>
      </c>
      <c r="H642" s="2">
        <f t="shared" si="11"/>
        <v>0.16999999999825377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153425.92000000001</v>
      </c>
      <c r="D643" s="1">
        <f>'PR-RAS'!E650</f>
        <v>249400.21</v>
      </c>
      <c r="E643" s="1">
        <v>0</v>
      </c>
      <c r="F643" s="1">
        <v>0</v>
      </c>
      <c r="G643" s="2">
        <f t="shared" si="10"/>
        <v>418729.31027999998</v>
      </c>
      <c r="H643" s="2">
        <f t="shared" si="11"/>
        <v>0.28999999997904524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140131.31</v>
      </c>
      <c r="D644" s="1">
        <f>'PR-RAS'!E651</f>
        <v>250968.74</v>
      </c>
      <c r="E644" s="1">
        <v>0</v>
      </c>
      <c r="F644" s="1">
        <v>0</v>
      </c>
      <c r="G644" s="2">
        <f t="shared" si="10"/>
        <v>412850.23197000002</v>
      </c>
      <c r="H644" s="2">
        <f t="shared" si="11"/>
        <v>0.57000000000698492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48494.559999999998</v>
      </c>
      <c r="D645" s="1">
        <f>'PR-RAS'!E652</f>
        <v>77740.589999999967</v>
      </c>
      <c r="E645" s="1">
        <v>0</v>
      </c>
      <c r="F645" s="1">
        <v>0</v>
      </c>
      <c r="G645" s="2">
        <f t="shared" si="10"/>
        <v>131360.37655999995</v>
      </c>
      <c r="H645" s="2">
        <f t="shared" si="11"/>
        <v>0.8500000000349246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54</v>
      </c>
      <c r="E647" s="1">
        <v>0</v>
      </c>
      <c r="F647" s="1">
        <v>0</v>
      </c>
      <c r="G647" s="2">
        <f t="shared" si="10"/>
        <v>102.714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51</v>
      </c>
      <c r="E649" s="1">
        <v>0</v>
      </c>
      <c r="F649" s="1">
        <v>0</v>
      </c>
      <c r="G649" s="2">
        <f t="shared" si="10"/>
        <v>97.2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781510.89</v>
      </c>
      <c r="D669" s="1">
        <f>'PR-RAS'!E676</f>
        <v>955531.93</v>
      </c>
      <c r="E669" s="1">
        <v>0</v>
      </c>
      <c r="F669" s="1">
        <v>0</v>
      </c>
      <c r="G669" s="2">
        <f t="shared" si="10"/>
        <v>1798639.9330000002</v>
      </c>
      <c r="H669" s="2">
        <f t="shared" si="11"/>
        <v>0.17999999993480742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22644.560000000001</v>
      </c>
      <c r="D670" s="1">
        <f>'PR-RAS'!E677</f>
        <v>22603.53</v>
      </c>
      <c r="E670" s="1">
        <v>0</v>
      </c>
      <c r="F670" s="1">
        <v>0</v>
      </c>
      <c r="G670" s="2">
        <f t="shared" si="10"/>
        <v>45392.733780000002</v>
      </c>
      <c r="H670" s="2">
        <f t="shared" si="11"/>
        <v>0.90999999999985448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86901.46</v>
      </c>
      <c r="D703" s="1">
        <f>'PR-RAS'!E710</f>
        <v>66271</v>
      </c>
      <c r="E703" s="1">
        <v>0</v>
      </c>
      <c r="F703" s="1">
        <v>0</v>
      </c>
      <c r="G703" s="2">
        <f t="shared" si="10"/>
        <v>154049.30892000001</v>
      </c>
      <c r="H703" s="2">
        <f t="shared" si="11"/>
        <v>0.46000000000640284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1604.49</v>
      </c>
      <c r="D709" s="1">
        <f>'PR-RAS'!E716</f>
        <v>0</v>
      </c>
      <c r="E709" s="1">
        <v>0</v>
      </c>
      <c r="F709" s="1">
        <v>0</v>
      </c>
      <c r="G709" s="2">
        <f t="shared" si="10"/>
        <v>1135.97892</v>
      </c>
      <c r="H709" s="2">
        <f t="shared" si="11"/>
        <v>0.49000000000000909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3972.92</v>
      </c>
      <c r="D710" s="1">
        <f>'PR-RAS'!E717</f>
        <v>1765.74</v>
      </c>
      <c r="E710" s="1">
        <v>0</v>
      </c>
      <c r="F710" s="1">
        <v>0</v>
      </c>
      <c r="G710" s="2">
        <f t="shared" si="10"/>
        <v>5320.6195999999991</v>
      </c>
      <c r="H710" s="2">
        <f t="shared" si="11"/>
        <v>0.33999999999991815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19732.810000000001</v>
      </c>
      <c r="D711" s="1">
        <f>'PR-RAS'!E718</f>
        <v>27433.040000000001</v>
      </c>
      <c r="E711" s="1">
        <v>0</v>
      </c>
      <c r="F711" s="1">
        <v>0</v>
      </c>
      <c r="G711" s="2">
        <f t="shared" si="10"/>
        <v>52965.211899999995</v>
      </c>
      <c r="H711" s="2">
        <f t="shared" si="11"/>
        <v>0.22999999999956344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955.6</v>
      </c>
      <c r="D713" s="1">
        <f>'PR-RAS'!E720</f>
        <v>4459.3500000000004</v>
      </c>
      <c r="E713" s="1">
        <v>0</v>
      </c>
      <c r="F713" s="1">
        <v>0</v>
      </c>
      <c r="G713" s="2">
        <f t="shared" si="10"/>
        <v>7030.5016000000005</v>
      </c>
      <c r="H713" s="2">
        <f t="shared" si="11"/>
        <v>0.75000000000034106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436.04</v>
      </c>
      <c r="D714" s="1">
        <f>'PR-RAS'!E721</f>
        <v>0</v>
      </c>
      <c r="E714" s="1">
        <v>0</v>
      </c>
      <c r="F714" s="1">
        <v>0</v>
      </c>
      <c r="G714" s="2">
        <f t="shared" si="10"/>
        <v>310.89652000000001</v>
      </c>
      <c r="H714" s="2">
        <f t="shared" si="11"/>
        <v>4.0000000000020464E-2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392.18</v>
      </c>
      <c r="D715" s="1">
        <f>'PR-RAS'!E722</f>
        <v>104.4</v>
      </c>
      <c r="E715" s="1">
        <v>0</v>
      </c>
      <c r="F715" s="1">
        <v>0</v>
      </c>
      <c r="G715" s="2">
        <f t="shared" si="10"/>
        <v>429.09971999999999</v>
      </c>
      <c r="H715" s="2">
        <f t="shared" si="11"/>
        <v>0.58000000000001251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8147.73</v>
      </c>
      <c r="D716" s="1">
        <f>'PR-RAS'!E723</f>
        <v>21542.14</v>
      </c>
      <c r="E716" s="1">
        <v>0</v>
      </c>
      <c r="F716" s="1">
        <v>0</v>
      </c>
      <c r="G716" s="2">
        <f t="shared" si="10"/>
        <v>36630.887149999995</v>
      </c>
      <c r="H716" s="2">
        <f t="shared" si="11"/>
        <v>0.40999999999985448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5603.43</v>
      </c>
      <c r="D718" s="1">
        <f>'PR-RAS'!E725</f>
        <v>4149.43</v>
      </c>
      <c r="E718" s="1">
        <v>0</v>
      </c>
      <c r="F718" s="1">
        <v>0</v>
      </c>
      <c r="G718" s="2">
        <f t="shared" si="10"/>
        <v>9967.9419300000009</v>
      </c>
      <c r="H718" s="2">
        <f t="shared" si="11"/>
        <v>0.86000000000058208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22644.560000000001</v>
      </c>
      <c r="D761" s="1">
        <f>'PR-RAS'!E768</f>
        <v>0</v>
      </c>
      <c r="E761" s="1">
        <v>0</v>
      </c>
      <c r="F761" s="1">
        <v>0</v>
      </c>
      <c r="G761" s="2">
        <f t="shared" si="10"/>
        <v>17209.865600000001</v>
      </c>
      <c r="H761" s="2">
        <f t="shared" si="11"/>
        <v>0.43999999999869033</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232.26</v>
      </c>
      <c r="D816" s="1">
        <f>'PR-RAS'!E823</f>
        <v>230</v>
      </c>
      <c r="E816" s="1">
        <v>0</v>
      </c>
      <c r="F816" s="1">
        <v>0</v>
      </c>
      <c r="G816" s="2">
        <f t="shared" si="18"/>
        <v>564.19189999999992</v>
      </c>
      <c r="H816" s="2">
        <f t="shared" si="19"/>
        <v>0.25999999999999091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32939.33</v>
      </c>
      <c r="E821" s="1">
        <v>0</v>
      </c>
      <c r="F821" s="1">
        <v>0</v>
      </c>
      <c r="G821" s="2">
        <f t="shared" si="18"/>
        <v>54020.501199999999</v>
      </c>
      <c r="H821" s="2">
        <f t="shared" si="19"/>
        <v>0.33000000000174623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852864.62999999977</v>
      </c>
      <c r="D984" s="6">
        <f>BILANCA!E6</f>
        <v>893680.16999999981</v>
      </c>
      <c r="E984" s="6">
        <v>0</v>
      </c>
      <c r="F984" s="6">
        <v>0</v>
      </c>
      <c r="G984" s="7">
        <f t="shared" ref="G984:G1241" si="22">B984/1000*C984+B984/500*D984</f>
        <v>2640.2249699999993</v>
      </c>
      <c r="H984" s="7">
        <f t="shared" si="19"/>
        <v>0.5400000000372529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722679.38999999978</v>
      </c>
      <c r="D985" s="1">
        <f>BILANCA!E7</f>
        <v>736191.2799999998</v>
      </c>
      <c r="E985" s="1">
        <v>0</v>
      </c>
      <c r="F985" s="1">
        <v>0</v>
      </c>
      <c r="G985" s="2">
        <f t="shared" si="22"/>
        <v>4390.1238999999987</v>
      </c>
      <c r="H985" s="2">
        <f t="shared" si="19"/>
        <v>0.66999999957624823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722679.38999999978</v>
      </c>
      <c r="D990" s="1">
        <f>BILANCA!E12</f>
        <v>736191.2799999998</v>
      </c>
      <c r="E990" s="1">
        <v>0</v>
      </c>
      <c r="F990" s="1">
        <v>0</v>
      </c>
      <c r="G990" s="2">
        <f t="shared" si="22"/>
        <v>15365.433649999995</v>
      </c>
      <c r="H990" s="2">
        <f t="shared" si="19"/>
        <v>0.66999999957624823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521637.94999999972</v>
      </c>
      <c r="D991" s="1">
        <f>BILANCA!E13</f>
        <v>513363.73999999976</v>
      </c>
      <c r="E991" s="1">
        <v>0</v>
      </c>
      <c r="F991" s="1">
        <v>0</v>
      </c>
      <c r="G991" s="2">
        <f t="shared" si="22"/>
        <v>12386.923439999995</v>
      </c>
      <c r="H991" s="2">
        <f t="shared" si="19"/>
        <v>0.31000000052154064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2176479.2599999998</v>
      </c>
      <c r="D993" s="1">
        <f>BILANCA!E15</f>
        <v>2176479.2599999998</v>
      </c>
      <c r="E993" s="1">
        <v>0</v>
      </c>
      <c r="F993" s="1">
        <v>0</v>
      </c>
      <c r="G993" s="2">
        <f t="shared" si="22"/>
        <v>65294.377799999987</v>
      </c>
      <c r="H993" s="2">
        <f t="shared" si="19"/>
        <v>0.51999999955296516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1654841.31</v>
      </c>
      <c r="D996" s="1">
        <f>BILANCA!E18</f>
        <v>1663115.52</v>
      </c>
      <c r="E996" s="1">
        <v>0</v>
      </c>
      <c r="F996" s="1">
        <v>0</v>
      </c>
      <c r="G996" s="2">
        <f t="shared" si="22"/>
        <v>64753.940549999999</v>
      </c>
      <c r="H996" s="2">
        <f t="shared" si="19"/>
        <v>0.7900000000372529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148790.43000000002</v>
      </c>
      <c r="D997" s="1">
        <f>BILANCA!E19</f>
        <v>170958.28999999998</v>
      </c>
      <c r="E997" s="1">
        <v>0</v>
      </c>
      <c r="F997" s="1">
        <v>0</v>
      </c>
      <c r="G997" s="2">
        <f t="shared" si="22"/>
        <v>6869.8981399999993</v>
      </c>
      <c r="H997" s="2">
        <f t="shared" si="19"/>
        <v>0.72000000000116415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254310.54</v>
      </c>
      <c r="D998" s="1">
        <f>BILANCA!E20</f>
        <v>264290.53999999998</v>
      </c>
      <c r="E998" s="1">
        <v>0</v>
      </c>
      <c r="F998" s="1">
        <v>0</v>
      </c>
      <c r="G998" s="2">
        <f t="shared" si="22"/>
        <v>11743.374299999999</v>
      </c>
      <c r="H998" s="2">
        <f t="shared" si="19"/>
        <v>0.92000000001280569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35757.43</v>
      </c>
      <c r="D1004" s="1">
        <f>BILANCA!E26</f>
        <v>49747.26</v>
      </c>
      <c r="E1004" s="1">
        <v>0</v>
      </c>
      <c r="F1004" s="1">
        <v>0</v>
      </c>
      <c r="G1004" s="2">
        <f t="shared" si="22"/>
        <v>2840.2909500000005</v>
      </c>
      <c r="H1004" s="2">
        <f t="shared" si="19"/>
        <v>0.69000000000232831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141277.54</v>
      </c>
      <c r="D1006" s="1">
        <f>BILANCA!E28</f>
        <v>143079.51</v>
      </c>
      <c r="E1006" s="1">
        <v>0</v>
      </c>
      <c r="F1006" s="1">
        <v>0</v>
      </c>
      <c r="G1006" s="2">
        <f t="shared" si="22"/>
        <v>9831.0408800000005</v>
      </c>
      <c r="H1006" s="2">
        <f t="shared" si="19"/>
        <v>0.9499999999825377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52251.01</v>
      </c>
      <c r="D1013" s="1">
        <f>BILANCA!E35</f>
        <v>51869.25</v>
      </c>
      <c r="E1013" s="1">
        <v>0</v>
      </c>
      <c r="F1013" s="1">
        <v>0</v>
      </c>
      <c r="G1013" s="2">
        <f t="shared" si="22"/>
        <v>4679.6852999999992</v>
      </c>
      <c r="H1013" s="2">
        <f t="shared" si="19"/>
        <v>0.26000000000203727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52251.01</v>
      </c>
      <c r="D1014" s="1">
        <f>BILANCA!E36</f>
        <v>51869.25</v>
      </c>
      <c r="E1014" s="1">
        <v>0</v>
      </c>
      <c r="F1014" s="1">
        <v>0</v>
      </c>
      <c r="G1014" s="2">
        <f t="shared" si="22"/>
        <v>4835.6748100000004</v>
      </c>
      <c r="H1014" s="2">
        <f t="shared" si="19"/>
        <v>0.26000000000203727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31102.94</v>
      </c>
      <c r="D1031" s="1">
        <f>BILANCA!E53</f>
        <v>32190.77</v>
      </c>
      <c r="E1031" s="1">
        <v>0</v>
      </c>
      <c r="F1031" s="1">
        <v>0</v>
      </c>
      <c r="G1031" s="2">
        <f t="shared" si="22"/>
        <v>4583.25504</v>
      </c>
      <c r="H1031" s="2">
        <f t="shared" si="19"/>
        <v>0.29000000000087311</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31102.94</v>
      </c>
      <c r="D1033" s="1">
        <f>BILANCA!E55</f>
        <v>32190.77</v>
      </c>
      <c r="E1033" s="1">
        <v>0</v>
      </c>
      <c r="F1033" s="1">
        <v>0</v>
      </c>
      <c r="G1033" s="2">
        <f t="shared" si="22"/>
        <v>4774.2240000000002</v>
      </c>
      <c r="H1033" s="2">
        <f t="shared" si="19"/>
        <v>0.29000000000087311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130185.23999999999</v>
      </c>
      <c r="D1046" s="1">
        <f>BILANCA!E68</f>
        <v>157488.89000000001</v>
      </c>
      <c r="E1046" s="1">
        <v>0</v>
      </c>
      <c r="F1046" s="1">
        <v>0</v>
      </c>
      <c r="G1046" s="2">
        <f t="shared" si="22"/>
        <v>28045.270260000001</v>
      </c>
      <c r="H1046" s="2">
        <f t="shared" si="19"/>
        <v>0.34999999997671694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48494.559999999998</v>
      </c>
      <c r="D1047" s="1">
        <f>BILANCA!E69</f>
        <v>77740.59</v>
      </c>
      <c r="E1047" s="1">
        <v>0</v>
      </c>
      <c r="F1047" s="1">
        <v>0</v>
      </c>
      <c r="G1047" s="2">
        <f t="shared" si="22"/>
        <v>13054.44736</v>
      </c>
      <c r="H1047" s="2">
        <f t="shared" si="19"/>
        <v>0.85000000000582077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48494.559999999998</v>
      </c>
      <c r="D1048" s="1">
        <f>BILANCA!E70</f>
        <v>77740.59</v>
      </c>
      <c r="E1048" s="1">
        <v>0</v>
      </c>
      <c r="F1048" s="1">
        <v>0</v>
      </c>
      <c r="G1048" s="2">
        <f t="shared" si="22"/>
        <v>13258.4231</v>
      </c>
      <c r="H1048" s="2">
        <f t="shared" si="19"/>
        <v>0.85000000000582077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48494.559999999998</v>
      </c>
      <c r="D1050" s="1">
        <f>BILANCA!E72</f>
        <v>77740.59</v>
      </c>
      <c r="E1050" s="1">
        <v>0</v>
      </c>
      <c r="F1050" s="1">
        <v>0</v>
      </c>
      <c r="G1050" s="2">
        <f t="shared" si="22"/>
        <v>13666.37458</v>
      </c>
      <c r="H1050" s="2">
        <f t="shared" si="19"/>
        <v>0.85000000000582077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81690.679999999993</v>
      </c>
      <c r="D1148" s="1">
        <f>BILANCA!E170</f>
        <v>79748.3</v>
      </c>
      <c r="E1148" s="1">
        <v>0</v>
      </c>
      <c r="F1148" s="1">
        <v>0</v>
      </c>
      <c r="G1148" s="2">
        <f t="shared" si="22"/>
        <v>39795.9012</v>
      </c>
      <c r="H1148" s="2">
        <f t="shared" si="23"/>
        <v>0.6200000000098953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81690.679999999993</v>
      </c>
      <c r="D1149" s="1">
        <f>BILANCA!E171</f>
        <v>79748.3</v>
      </c>
      <c r="E1149" s="1">
        <v>0</v>
      </c>
      <c r="F1149" s="1">
        <v>0</v>
      </c>
      <c r="G1149" s="2">
        <f t="shared" si="22"/>
        <v>40037.088479999999</v>
      </c>
      <c r="H1149" s="2">
        <f t="shared" si="23"/>
        <v>0.6200000000098953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852864.63</v>
      </c>
      <c r="D1152" s="1">
        <f>BILANCA!E175</f>
        <v>893680.16999999993</v>
      </c>
      <c r="E1152" s="1">
        <v>0</v>
      </c>
      <c r="F1152" s="1">
        <v>0</v>
      </c>
      <c r="G1152" s="2">
        <f t="shared" si="22"/>
        <v>446198.01993000001</v>
      </c>
      <c r="H1152" s="2">
        <f t="shared" si="23"/>
        <v>0.53999999992083758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81690.689999999988</v>
      </c>
      <c r="D1153" s="1">
        <f>BILANCA!E176</f>
        <v>79748.300000000017</v>
      </c>
      <c r="E1153" s="1">
        <v>0</v>
      </c>
      <c r="F1153" s="1">
        <v>0</v>
      </c>
      <c r="G1153" s="2">
        <f t="shared" si="22"/>
        <v>41001.839300000007</v>
      </c>
      <c r="H1153" s="2">
        <f t="shared" si="23"/>
        <v>0.61000000002968591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81690.689999999988</v>
      </c>
      <c r="D1154" s="1">
        <f>BILANCA!E177</f>
        <v>79748.300000000017</v>
      </c>
      <c r="E1154" s="1">
        <v>0</v>
      </c>
      <c r="F1154" s="1">
        <v>0</v>
      </c>
      <c r="G1154" s="2">
        <f t="shared" si="22"/>
        <v>41243.026590000009</v>
      </c>
      <c r="H1154" s="2">
        <f t="shared" si="23"/>
        <v>0.61000000002968591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79599.179999999993</v>
      </c>
      <c r="D1155" s="1">
        <f>BILANCA!E178</f>
        <v>75927.710000000006</v>
      </c>
      <c r="E1155" s="1">
        <v>0</v>
      </c>
      <c r="F1155" s="1">
        <v>0</v>
      </c>
      <c r="G1155" s="2">
        <f t="shared" si="22"/>
        <v>39810.191200000001</v>
      </c>
      <c r="H1155" s="2">
        <f t="shared" si="23"/>
        <v>0.46999999998661224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2091.5100000000002</v>
      </c>
      <c r="D1156" s="1">
        <f>BILANCA!E179</f>
        <v>1878.21</v>
      </c>
      <c r="E1156" s="1">
        <v>0</v>
      </c>
      <c r="F1156" s="1">
        <v>0</v>
      </c>
      <c r="G1156" s="2">
        <f t="shared" si="22"/>
        <v>1011.6918899999999</v>
      </c>
      <c r="H1156" s="2">
        <f t="shared" si="23"/>
        <v>0.6999999999998181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1942.38</v>
      </c>
      <c r="E1165" s="1">
        <v>0</v>
      </c>
      <c r="F1165" s="1">
        <v>0</v>
      </c>
      <c r="G1165" s="2">
        <f t="shared" si="22"/>
        <v>707.02632000000006</v>
      </c>
      <c r="H1165" s="2">
        <f t="shared" si="23"/>
        <v>0.38000000000010914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771173.94000000006</v>
      </c>
      <c r="D1214" s="1">
        <f>BILANCA!E237</f>
        <v>813931.86999999988</v>
      </c>
      <c r="E1214" s="1">
        <v>0</v>
      </c>
      <c r="F1214" s="1">
        <v>0</v>
      </c>
      <c r="G1214" s="2">
        <f t="shared" si="22"/>
        <v>554177.70408000005</v>
      </c>
      <c r="H1214" s="2">
        <f t="shared" si="23"/>
        <v>0.19000000006053597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720376.21000000008</v>
      </c>
      <c r="D1215" s="1">
        <f>BILANCA!E238</f>
        <v>732830.02999999991</v>
      </c>
      <c r="E1215" s="1">
        <v>0</v>
      </c>
      <c r="F1215" s="1">
        <v>0</v>
      </c>
      <c r="G1215" s="2">
        <f t="shared" si="22"/>
        <v>507160.41464000003</v>
      </c>
      <c r="H1215" s="2">
        <f t="shared" si="23"/>
        <v>0.23999999999068677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720376.21000000008</v>
      </c>
      <c r="D1216" s="1">
        <f>BILANCA!E239</f>
        <v>732830.02999999991</v>
      </c>
      <c r="E1216" s="1">
        <v>0</v>
      </c>
      <c r="F1216" s="1">
        <v>0</v>
      </c>
      <c r="G1216" s="2">
        <f t="shared" si="22"/>
        <v>509346.45091000001</v>
      </c>
      <c r="H1216" s="2">
        <f t="shared" si="23"/>
        <v>0.23999999999068677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671881.66</v>
      </c>
      <c r="D1217" s="1">
        <f>BILANCA!E240</f>
        <v>655089.43999999994</v>
      </c>
      <c r="E1217" s="1">
        <v>0</v>
      </c>
      <c r="F1217" s="1">
        <v>0</v>
      </c>
      <c r="G1217" s="2">
        <f t="shared" si="22"/>
        <v>463802.16636000003</v>
      </c>
      <c r="H1217" s="2">
        <f t="shared" si="23"/>
        <v>0.77999999991152436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48494.55</v>
      </c>
      <c r="D1218" s="1">
        <f>BILANCA!E241</f>
        <v>77740.59</v>
      </c>
      <c r="E1218" s="1">
        <v>0</v>
      </c>
      <c r="F1218" s="1">
        <v>0</v>
      </c>
      <c r="G1218" s="2">
        <f t="shared" si="22"/>
        <v>47934.296549999999</v>
      </c>
      <c r="H1218" s="2">
        <f t="shared" si="23"/>
        <v>0.86000000000058208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50797.73</v>
      </c>
      <c r="D1222" s="1">
        <f>BILANCA!E245</f>
        <v>81101.84</v>
      </c>
      <c r="E1222" s="1">
        <v>0</v>
      </c>
      <c r="F1222" s="1">
        <v>0</v>
      </c>
      <c r="G1222" s="2">
        <f t="shared" si="22"/>
        <v>50907.336989999996</v>
      </c>
      <c r="H1222" s="2">
        <f t="shared" si="23"/>
        <v>0.43000000000029104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50797.73</v>
      </c>
      <c r="D1223" s="1">
        <f>BILANCA!E246</f>
        <v>81101.84</v>
      </c>
      <c r="E1223" s="1">
        <v>0</v>
      </c>
      <c r="F1223" s="1">
        <v>0</v>
      </c>
      <c r="G1223" s="2">
        <f t="shared" si="22"/>
        <v>51120.338399999993</v>
      </c>
      <c r="H1223" s="2">
        <f t="shared" si="23"/>
        <v>0.43000000000029104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50797.73</v>
      </c>
      <c r="D1224" s="1">
        <f>BILANCA!E247</f>
        <v>81101.84</v>
      </c>
      <c r="E1224" s="1">
        <v>0</v>
      </c>
      <c r="F1224" s="1">
        <v>0</v>
      </c>
      <c r="G1224" s="2">
        <f t="shared" si="22"/>
        <v>51333.339809999998</v>
      </c>
      <c r="H1224" s="2">
        <f t="shared" si="23"/>
        <v>0.43000000000029104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27514.63</v>
      </c>
      <c r="D1236" s="1">
        <f>BILANCA!E259</f>
        <v>14307.48</v>
      </c>
      <c r="E1236" s="1">
        <v>0</v>
      </c>
      <c r="F1236" s="1">
        <v>0</v>
      </c>
      <c r="G1236" s="2">
        <f t="shared" si="22"/>
        <v>14200.786270000001</v>
      </c>
      <c r="H1236" s="2">
        <f t="shared" si="23"/>
        <v>0.84999999999854481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27514.63</v>
      </c>
      <c r="D1237" s="1">
        <f>BILANCA!E260</f>
        <v>14307.48</v>
      </c>
      <c r="E1237" s="1">
        <v>0</v>
      </c>
      <c r="F1237" s="1">
        <v>0</v>
      </c>
      <c r="G1237" s="2">
        <f t="shared" si="22"/>
        <v>14256.915860000001</v>
      </c>
      <c r="H1237" s="2">
        <f t="shared" si="23"/>
        <v>0.84999999999854481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81690.69</v>
      </c>
      <c r="D1263" s="1">
        <f>BILANCA!E287</f>
        <v>77805.919999999998</v>
      </c>
      <c r="E1263" s="1">
        <v>0</v>
      </c>
      <c r="F1263" s="1">
        <v>0</v>
      </c>
      <c r="G1263" s="2">
        <f t="shared" si="24"/>
        <v>66444.708400000003</v>
      </c>
      <c r="H1263" s="2">
        <f t="shared" si="23"/>
        <v>0.38999999999941792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1942.38</v>
      </c>
      <c r="E1264" s="1">
        <v>0</v>
      </c>
      <c r="F1264" s="1">
        <v>0</v>
      </c>
      <c r="G1264" s="2">
        <f t="shared" si="24"/>
        <v>1091.6175600000001</v>
      </c>
      <c r="H1264" s="2">
        <f t="shared" si="23"/>
        <v>0.38000000000010914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1942.38</v>
      </c>
      <c r="E1278" s="1">
        <v>0</v>
      </c>
      <c r="F1278" s="1">
        <v>0</v>
      </c>
      <c r="G1278" s="2">
        <f t="shared" si="24"/>
        <v>1146.0042000000001</v>
      </c>
      <c r="H1278" s="2">
        <f t="shared" si="23"/>
        <v>0.38000000000010914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1144671.75</v>
      </c>
      <c r="D1408" s="1">
        <f>'RAS-funkcijski'!E114</f>
        <v>1442223.75</v>
      </c>
      <c r="E1408" s="1">
        <v>0</v>
      </c>
      <c r="F1408" s="1">
        <v>0</v>
      </c>
      <c r="G1408" s="2">
        <f t="shared" si="24"/>
        <v>443203.11749999999</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1089271.7</v>
      </c>
      <c r="D1409" s="1">
        <f>'RAS-funkcijski'!E115</f>
        <v>1350278.12</v>
      </c>
      <c r="E1409" s="1">
        <v>0</v>
      </c>
      <c r="F1409" s="1">
        <v>0</v>
      </c>
      <c r="G1409" s="2">
        <f t="shared" si="24"/>
        <v>420670.90133999998</v>
      </c>
      <c r="H1409" s="2">
        <f t="shared" si="27"/>
        <v>0.42000000015832484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1089271.7</v>
      </c>
      <c r="D1411" s="1">
        <f>'RAS-funkcijski'!E117</f>
        <v>1350278.12</v>
      </c>
      <c r="E1411" s="1">
        <v>0</v>
      </c>
      <c r="F1411" s="1">
        <v>0</v>
      </c>
      <c r="G1411" s="2">
        <f t="shared" si="24"/>
        <v>428250.55722000002</v>
      </c>
      <c r="H1411" s="2">
        <f t="shared" si="27"/>
        <v>0.42000000015832484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55400.05</v>
      </c>
      <c r="D1420" s="1">
        <f>'RAS-funkcijski'!E126</f>
        <v>91945.63</v>
      </c>
      <c r="E1420" s="1">
        <v>0</v>
      </c>
      <c r="F1420" s="1">
        <v>0</v>
      </c>
      <c r="G1420" s="2">
        <f t="shared" si="24"/>
        <v>29193.539819999998</v>
      </c>
      <c r="H1420" s="2">
        <f t="shared" si="27"/>
        <v>0.41999999999825377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1144671.75</v>
      </c>
      <c r="D1435" s="13">
        <f>'RAS-funkcijski'!E141</f>
        <v>1442223.75</v>
      </c>
      <c r="E1435" s="13">
        <v>0</v>
      </c>
      <c r="F1435" s="13">
        <v>0</v>
      </c>
      <c r="G1435" s="14">
        <f t="shared" si="24"/>
        <v>551989.3372500001</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13207.15</v>
      </c>
      <c r="D1436" s="6">
        <f>'P-VRIO'!E5</f>
        <v>0</v>
      </c>
      <c r="E1436" s="6">
        <v>0</v>
      </c>
      <c r="F1436" s="6">
        <v>0</v>
      </c>
      <c r="G1436" s="7">
        <f t="shared" si="24"/>
        <v>13.20715</v>
      </c>
      <c r="H1436" s="7">
        <f t="shared" si="27"/>
        <v>0.1499999999996362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13207.15</v>
      </c>
      <c r="D1453" s="1">
        <f>'P-VRIO'!E22</f>
        <v>0</v>
      </c>
      <c r="E1453" s="1">
        <v>0</v>
      </c>
      <c r="F1453" s="1">
        <v>0</v>
      </c>
      <c r="G1453" s="2">
        <f t="shared" si="24"/>
        <v>237.72869999999998</v>
      </c>
      <c r="H1453" s="2">
        <f t="shared" si="27"/>
        <v>0.1499999999996362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13207.15</v>
      </c>
      <c r="D1454" s="1">
        <f>'P-VRIO'!E23</f>
        <v>0</v>
      </c>
      <c r="E1454" s="1">
        <v>0</v>
      </c>
      <c r="F1454" s="1">
        <v>0</v>
      </c>
      <c r="G1454" s="2">
        <f t="shared" si="24"/>
        <v>250.93584999999999</v>
      </c>
      <c r="H1454" s="2">
        <f t="shared" si="27"/>
        <v>0.1499999999996362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13207.15</v>
      </c>
      <c r="D1456" s="1">
        <f>'P-VRIO'!E25</f>
        <v>0</v>
      </c>
      <c r="E1456" s="1">
        <v>0</v>
      </c>
      <c r="F1456" s="1">
        <v>0</v>
      </c>
      <c r="G1456" s="2">
        <f t="shared" si="24"/>
        <v>277.35014999999999</v>
      </c>
      <c r="H1456" s="2">
        <f t="shared" si="27"/>
        <v>0.1499999999996362</v>
      </c>
      <c r="I1456" s="10">
        <f t="shared" si="30"/>
        <v>41.602522499899095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81690.679999999993</v>
      </c>
      <c r="D1480" s="6"/>
      <c r="E1480" s="6">
        <v>0</v>
      </c>
      <c r="F1480" s="6">
        <v>0</v>
      </c>
      <c r="G1480" s="7">
        <f t="shared" ref="G1480:G1580" si="34">B1480/1000*C1480</f>
        <v>81.69068</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1359621.84</v>
      </c>
      <c r="D1481" s="1">
        <v>0</v>
      </c>
      <c r="E1481" s="1">
        <v>0</v>
      </c>
      <c r="F1481" s="1">
        <v>0</v>
      </c>
      <c r="G1481" s="2">
        <f t="shared" si="34"/>
        <v>2719.24368</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1359621.84</v>
      </c>
      <c r="D1483" s="1">
        <v>0</v>
      </c>
      <c r="E1483" s="1">
        <v>0</v>
      </c>
      <c r="F1483" s="1">
        <v>0</v>
      </c>
      <c r="G1483" s="2">
        <f t="shared" si="34"/>
        <v>5438.4873600000001</v>
      </c>
      <c r="H1483" s="2">
        <f t="shared" si="35"/>
        <v>0.15999999991618097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1050802.48</v>
      </c>
      <c r="D1484" s="1">
        <v>0</v>
      </c>
      <c r="E1484" s="1">
        <v>0</v>
      </c>
      <c r="F1484" s="1">
        <v>0</v>
      </c>
      <c r="G1484" s="2">
        <f t="shared" si="34"/>
        <v>5254.0123999999996</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307304.26</v>
      </c>
      <c r="D1485" s="1">
        <v>0</v>
      </c>
      <c r="E1485" s="1">
        <v>0</v>
      </c>
      <c r="F1485" s="1">
        <v>0</v>
      </c>
      <c r="G1485" s="2">
        <f t="shared" si="34"/>
        <v>1843.82556</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1515.1</v>
      </c>
      <c r="D1486" s="1">
        <v>0</v>
      </c>
      <c r="E1486" s="1">
        <v>0</v>
      </c>
      <c r="F1486" s="1">
        <v>0</v>
      </c>
      <c r="G1486" s="2">
        <f t="shared" si="34"/>
        <v>10.605699999999999</v>
      </c>
      <c r="H1486" s="2">
        <f t="shared" si="35"/>
        <v>9.9999999999909051E-2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1361564.2200000002</v>
      </c>
      <c r="D1499" s="1">
        <v>0</v>
      </c>
      <c r="E1499" s="1">
        <v>0</v>
      </c>
      <c r="F1499" s="1">
        <v>0</v>
      </c>
      <c r="G1499" s="2">
        <f t="shared" si="34"/>
        <v>27231.284400000004</v>
      </c>
      <c r="H1499" s="2">
        <f t="shared" si="35"/>
        <v>0.22000000020489097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1361564.2200000002</v>
      </c>
      <c r="D1501" s="1">
        <v>0</v>
      </c>
      <c r="E1501" s="1">
        <v>0</v>
      </c>
      <c r="F1501" s="1">
        <v>0</v>
      </c>
      <c r="G1501" s="2">
        <f t="shared" si="34"/>
        <v>29954.412840000005</v>
      </c>
      <c r="H1501" s="2">
        <f t="shared" si="35"/>
        <v>0.22000000020489097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1052744.8600000001</v>
      </c>
      <c r="D1502" s="1">
        <v>0</v>
      </c>
      <c r="E1502" s="1">
        <v>0</v>
      </c>
      <c r="F1502" s="1">
        <v>0</v>
      </c>
      <c r="G1502" s="2">
        <f t="shared" si="34"/>
        <v>24213.131780000003</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307304.26</v>
      </c>
      <c r="D1503" s="1">
        <v>0</v>
      </c>
      <c r="E1503" s="1">
        <v>0</v>
      </c>
      <c r="F1503" s="1">
        <v>0</v>
      </c>
      <c r="G1503" s="2">
        <f t="shared" si="34"/>
        <v>7375.30224</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1515.1</v>
      </c>
      <c r="D1504" s="1">
        <v>0</v>
      </c>
      <c r="E1504" s="1">
        <v>0</v>
      </c>
      <c r="F1504" s="1">
        <v>0</v>
      </c>
      <c r="G1504" s="2">
        <f t="shared" si="34"/>
        <v>37.877499999999998</v>
      </c>
      <c r="H1504" s="2">
        <f t="shared" si="35"/>
        <v>9.9999999999909051E-2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79748.299999999814</v>
      </c>
      <c r="D1517" s="1">
        <v>0</v>
      </c>
      <c r="E1517" s="1">
        <v>0</v>
      </c>
      <c r="F1517" s="1">
        <v>0</v>
      </c>
      <c r="G1517" s="2">
        <f t="shared" si="34"/>
        <v>3030.435399999993</v>
      </c>
      <c r="H1517" s="2">
        <f t="shared" si="35"/>
        <v>0.29999999981373549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1942.38</v>
      </c>
      <c r="D1518" s="1">
        <v>0</v>
      </c>
      <c r="E1518" s="1">
        <v>0</v>
      </c>
      <c r="F1518" s="1">
        <v>0</v>
      </c>
      <c r="G1518" s="2">
        <f t="shared" si="34"/>
        <v>75.75282</v>
      </c>
      <c r="H1518" s="2">
        <f t="shared" si="35"/>
        <v>0.38000000000010914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1942.38</v>
      </c>
      <c r="D1524" s="1">
        <v>0</v>
      </c>
      <c r="E1524" s="1">
        <v>0</v>
      </c>
      <c r="F1524" s="1">
        <v>0</v>
      </c>
      <c r="G1524" s="2">
        <f t="shared" si="34"/>
        <v>87.4071</v>
      </c>
      <c r="H1524" s="2">
        <f t="shared" si="35"/>
        <v>0.38000000000010914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1942.38</v>
      </c>
      <c r="D1555" s="1">
        <v>0</v>
      </c>
      <c r="E1555" s="1">
        <v>0</v>
      </c>
      <c r="F1555" s="1">
        <v>0</v>
      </c>
      <c r="G1555" s="2">
        <f t="shared" si="34"/>
        <v>147.62088</v>
      </c>
      <c r="H1555" s="2">
        <f t="shared" si="35"/>
        <v>0.38000000000010914</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1942.38</v>
      </c>
      <c r="D1559" s="1">
        <v>0</v>
      </c>
      <c r="E1559" s="1">
        <v>0</v>
      </c>
      <c r="F1559" s="1">
        <v>0</v>
      </c>
      <c r="G1559" s="2">
        <f t="shared" si="34"/>
        <v>155.3904</v>
      </c>
      <c r="H1559" s="2">
        <f t="shared" si="35"/>
        <v>0.38000000000010914</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77805.919999999998</v>
      </c>
      <c r="D1576" s="1">
        <v>0</v>
      </c>
      <c r="E1576" s="1">
        <v>0</v>
      </c>
      <c r="F1576" s="1">
        <v>0</v>
      </c>
      <c r="G1576" s="2">
        <f t="shared" si="34"/>
        <v>7547.1742400000003</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77805.919999999998</v>
      </c>
      <c r="D1578" s="1">
        <v>0</v>
      </c>
      <c r="E1578" s="1">
        <v>0</v>
      </c>
      <c r="F1578" s="1">
        <v>0</v>
      </c>
      <c r="G1578" s="2">
        <f t="shared" si="34"/>
        <v>7702.7860799999999</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15464</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1160740.83</v>
      </c>
      <c r="I16" s="170">
        <f>'PR-RAS'!E6</f>
        <v>1472527.8699999999</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1144671.75</v>
      </c>
      <c r="I17" s="170">
        <f>'PR-RAS'!E151</f>
        <v>1394973.5500000003</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50797.730000000076</v>
      </c>
      <c r="I18" s="170">
        <f>'PR-RAS'!E645</f>
        <v>81101.839999999647</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722679.38999999978</v>
      </c>
      <c r="I20" s="173">
        <f>BILANCA!E7</f>
        <v>736191.2799999998</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130185.23999999999</v>
      </c>
      <c r="I21" s="175">
        <f>BILANCA!E68</f>
        <v>157488.89000000001</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81690.689999999988</v>
      </c>
      <c r="I22" s="175">
        <f>BILANCA!E176</f>
        <v>79748.300000000017</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771173.94000000006</v>
      </c>
      <c r="I23" s="177">
        <f>BILANCA!E237</f>
        <v>813931.86999999988</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1144671.75</v>
      </c>
      <c r="I27" s="175">
        <f>'RAS-funkcijski'!E114</f>
        <v>1442223.75</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1144671.75</v>
      </c>
      <c r="I28" s="179">
        <f>'RAS-funkcijski'!E141</f>
        <v>1442223.75</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13207.15</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13207.15</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81690.679999999993</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79748.299999999814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1942.38</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77805.919999999998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1160740.83</v>
      </c>
      <c r="E6" s="51">
        <f>E7+E44+E50+E82+E106+E124+E133+E139</f>
        <v>1472527.8699999999</v>
      </c>
      <c r="F6" s="52">
        <f t="shared" ref="F6:F131" si="0">IF(D6&lt;&gt;0,IF(E6/D6&gt;=100,"&gt;&gt;100",E6/D6*100),"-")</f>
        <v>126.86103839390226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804357.02</v>
      </c>
      <c r="E50" s="51">
        <f>E51+E54+E59+E62+E65+E68+E71+E74+E77</f>
        <v>978375.46000000008</v>
      </c>
      <c r="F50" s="52">
        <f t="shared" si="0"/>
        <v>121.63447768504589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804155.45000000007</v>
      </c>
      <c r="E68" s="51">
        <f t="shared" si="15"/>
        <v>978135.46000000008</v>
      </c>
      <c r="F68" s="52">
        <f t="shared" si="0"/>
        <v>121.63512166708563</v>
      </c>
    </row>
    <row r="69" spans="1:6" ht="12.75" customHeight="1" x14ac:dyDescent="0.2">
      <c r="A69" s="53" t="s">
        <v>184</v>
      </c>
      <c r="B69" s="85" t="s">
        <v>185</v>
      </c>
      <c r="C69" s="50" t="s">
        <v>184</v>
      </c>
      <c r="D69" s="242">
        <v>781510.89</v>
      </c>
      <c r="E69" s="242">
        <v>955531.93</v>
      </c>
      <c r="F69" s="52">
        <f t="shared" si="0"/>
        <v>122.26725720994112</v>
      </c>
    </row>
    <row r="70" spans="1:6" ht="24" x14ac:dyDescent="0.2">
      <c r="A70" s="53" t="s">
        <v>186</v>
      </c>
      <c r="B70" s="85" t="s">
        <v>187</v>
      </c>
      <c r="C70" s="50" t="s">
        <v>186</v>
      </c>
      <c r="D70" s="242">
        <v>22644.560000000001</v>
      </c>
      <c r="E70" s="242">
        <v>22603.53</v>
      </c>
      <c r="F70" s="52">
        <f t="shared" si="0"/>
        <v>99.818808579190758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201.57</v>
      </c>
      <c r="E77" s="51">
        <f t="shared" si="18"/>
        <v>240</v>
      </c>
      <c r="F77" s="52">
        <f t="shared" si="0"/>
        <v>119.06533710373569</v>
      </c>
    </row>
    <row r="78" spans="1:6" ht="12.75" customHeight="1" x14ac:dyDescent="0.2">
      <c r="A78" s="53">
        <v>6391</v>
      </c>
      <c r="B78" s="85" t="s">
        <v>202</v>
      </c>
      <c r="C78" s="50" t="s">
        <v>203</v>
      </c>
      <c r="D78" s="242">
        <v>201.57</v>
      </c>
      <c r="E78" s="242">
        <v>240</v>
      </c>
      <c r="F78" s="52">
        <f t="shared" si="0"/>
        <v>119.06533710373569</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86901.46</v>
      </c>
      <c r="E106" s="51">
        <f t="shared" si="23"/>
        <v>66271</v>
      </c>
      <c r="F106" s="52">
        <f t="shared" si="0"/>
        <v>76.259938555692841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86901.46</v>
      </c>
      <c r="E112" s="51">
        <f t="shared" si="25"/>
        <v>66271</v>
      </c>
      <c r="F112" s="52">
        <f t="shared" si="0"/>
        <v>76.259938555692841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86901.46</v>
      </c>
      <c r="E117" s="242">
        <v>66271</v>
      </c>
      <c r="F117" s="52">
        <f t="shared" si="0"/>
        <v>76.259938555692841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7368.77</v>
      </c>
      <c r="E124" s="51">
        <f t="shared" si="27"/>
        <v>28401.06</v>
      </c>
      <c r="F124" s="52">
        <f t="shared" si="0"/>
        <v>385.42470453006405</v>
      </c>
    </row>
    <row r="125" spans="1:6" ht="12.75" customHeight="1" x14ac:dyDescent="0.2">
      <c r="A125" s="53">
        <v>661</v>
      </c>
      <c r="B125" s="86" t="s">
        <v>296</v>
      </c>
      <c r="C125" s="50" t="s">
        <v>297</v>
      </c>
      <c r="D125" s="51">
        <f t="shared" ref="D125:E125" si="28">SUM(D126:D127)</f>
        <v>7368.77</v>
      </c>
      <c r="E125" s="51">
        <f t="shared" si="28"/>
        <v>28401.06</v>
      </c>
      <c r="F125" s="52">
        <f t="shared" si="0"/>
        <v>385.42470453006405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7368.77</v>
      </c>
      <c r="E127" s="242">
        <v>28401.06</v>
      </c>
      <c r="F127" s="52">
        <f t="shared" si="0"/>
        <v>385.42470453006405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250997.06</v>
      </c>
      <c r="E133" s="51">
        <f t="shared" si="30"/>
        <v>376828.67</v>
      </c>
      <c r="F133" s="52">
        <f t="shared" ref="F133:F223" si="31">IF(D133&lt;&gt;0,IF(E133/D133&gt;=100,"&gt;&gt;100",E133/D133*100),"-")</f>
        <v>150.132702749586</v>
      </c>
    </row>
    <row r="134" spans="1:6" ht="24" x14ac:dyDescent="0.2">
      <c r="A134" s="53">
        <v>671</v>
      </c>
      <c r="B134" s="232" t="s">
        <v>314</v>
      </c>
      <c r="C134" s="50" t="s">
        <v>315</v>
      </c>
      <c r="D134" s="51">
        <f t="shared" ref="D134:E134" si="32">SUM(D135:D137)</f>
        <v>250997.06</v>
      </c>
      <c r="E134" s="51">
        <f t="shared" si="32"/>
        <v>376828.67</v>
      </c>
      <c r="F134" s="52">
        <f t="shared" si="31"/>
        <v>150.132702749586</v>
      </c>
    </row>
    <row r="135" spans="1:6" ht="12.75" customHeight="1" x14ac:dyDescent="0.2">
      <c r="A135" s="53">
        <v>6711</v>
      </c>
      <c r="B135" s="85" t="s">
        <v>316</v>
      </c>
      <c r="C135" s="50" t="s">
        <v>317</v>
      </c>
      <c r="D135" s="242">
        <v>242754.73</v>
      </c>
      <c r="E135" s="242">
        <v>352183</v>
      </c>
      <c r="F135" s="52">
        <f t="shared" si="31"/>
        <v>145.0777086815157</v>
      </c>
    </row>
    <row r="136" spans="1:6" ht="24" x14ac:dyDescent="0.2">
      <c r="A136" s="53">
        <v>6712</v>
      </c>
      <c r="B136" s="232" t="s">
        <v>318</v>
      </c>
      <c r="C136" s="50" t="s">
        <v>319</v>
      </c>
      <c r="D136" s="242">
        <v>8242.33</v>
      </c>
      <c r="E136" s="310">
        <v>24645.67</v>
      </c>
      <c r="F136" s="52">
        <f t="shared" si="31"/>
        <v>299.01338577805058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11116.52</v>
      </c>
      <c r="E139" s="51">
        <f t="shared" si="33"/>
        <v>22651.68</v>
      </c>
      <c r="F139" s="52">
        <f t="shared" si="31"/>
        <v>203.76592674685963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11116.52</v>
      </c>
      <c r="E150" s="242">
        <v>22651.68</v>
      </c>
      <c r="F150" s="52">
        <f t="shared" si="31"/>
        <v>203.76592674685963</v>
      </c>
    </row>
    <row r="151" spans="1:6" ht="12.75" customHeight="1" x14ac:dyDescent="0.2">
      <c r="A151" s="53">
        <v>3</v>
      </c>
      <c r="B151" s="85" t="s">
        <v>348</v>
      </c>
      <c r="C151" s="50" t="s">
        <v>56</v>
      </c>
      <c r="D151" s="51">
        <f t="shared" ref="D151:E151" si="35">D152+D163+D196+D215+D224+D252+D263</f>
        <v>1144671.75</v>
      </c>
      <c r="E151" s="51">
        <f t="shared" si="35"/>
        <v>1394973.5500000003</v>
      </c>
      <c r="F151" s="52">
        <f t="shared" si="31"/>
        <v>121.8666879828213</v>
      </c>
    </row>
    <row r="152" spans="1:6" ht="12.75" customHeight="1" x14ac:dyDescent="0.2">
      <c r="A152" s="53">
        <v>31</v>
      </c>
      <c r="B152" s="85" t="s">
        <v>349</v>
      </c>
      <c r="C152" s="50" t="s">
        <v>35</v>
      </c>
      <c r="D152" s="51">
        <f t="shared" ref="D152:E152" si="36">D153+D158+D159</f>
        <v>922497.53</v>
      </c>
      <c r="E152" s="51">
        <f t="shared" si="36"/>
        <v>1052744.8600000001</v>
      </c>
      <c r="F152" s="52">
        <f t="shared" si="31"/>
        <v>114.11898956520785</v>
      </c>
    </row>
    <row r="153" spans="1:6" ht="12.75" customHeight="1" x14ac:dyDescent="0.2">
      <c r="A153" s="53">
        <v>311</v>
      </c>
      <c r="B153" s="85" t="s">
        <v>350</v>
      </c>
      <c r="C153" s="50" t="s">
        <v>351</v>
      </c>
      <c r="D153" s="51">
        <f t="shared" ref="D153:E153" si="37">SUM(D154:D157)</f>
        <v>760037.53</v>
      </c>
      <c r="E153" s="51">
        <f t="shared" si="37"/>
        <v>865498.31</v>
      </c>
      <c r="F153" s="52">
        <f t="shared" si="31"/>
        <v>113.87573321543741</v>
      </c>
    </row>
    <row r="154" spans="1:6" ht="12.75" customHeight="1" x14ac:dyDescent="0.2">
      <c r="A154" s="53">
        <v>3111</v>
      </c>
      <c r="B154" s="85" t="s">
        <v>352</v>
      </c>
      <c r="C154" s="50" t="s">
        <v>353</v>
      </c>
      <c r="D154" s="242">
        <v>742976.28</v>
      </c>
      <c r="E154" s="242">
        <v>850455.5</v>
      </c>
      <c r="F154" s="52">
        <f t="shared" si="31"/>
        <v>114.46603652003533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15354.41</v>
      </c>
      <c r="E156" s="242">
        <v>13688.03</v>
      </c>
      <c r="F156" s="52">
        <f t="shared" si="31"/>
        <v>89.14722219870383</v>
      </c>
    </row>
    <row r="157" spans="1:6" ht="12.75" customHeight="1" x14ac:dyDescent="0.2">
      <c r="A157" s="53">
        <v>3114</v>
      </c>
      <c r="B157" s="85" t="s">
        <v>358</v>
      </c>
      <c r="C157" s="50" t="s">
        <v>359</v>
      </c>
      <c r="D157" s="242">
        <v>1706.84</v>
      </c>
      <c r="E157" s="242">
        <v>1354.78</v>
      </c>
      <c r="F157" s="52">
        <f t="shared" si="31"/>
        <v>79.37357924585784</v>
      </c>
    </row>
    <row r="158" spans="1:6" ht="12.75" customHeight="1" x14ac:dyDescent="0.2">
      <c r="A158" s="53">
        <v>312</v>
      </c>
      <c r="B158" s="85" t="s">
        <v>360</v>
      </c>
      <c r="C158" s="50" t="s">
        <v>361</v>
      </c>
      <c r="D158" s="242">
        <v>37053.81</v>
      </c>
      <c r="E158" s="242">
        <v>45221.52</v>
      </c>
      <c r="F158" s="52">
        <f t="shared" si="31"/>
        <v>122.04283446155739</v>
      </c>
    </row>
    <row r="159" spans="1:6" ht="12.75" customHeight="1" x14ac:dyDescent="0.2">
      <c r="A159" s="53">
        <v>313</v>
      </c>
      <c r="B159" s="85" t="s">
        <v>362</v>
      </c>
      <c r="C159" s="50" t="s">
        <v>363</v>
      </c>
      <c r="D159" s="51">
        <f t="shared" ref="D159:E159" si="38">SUM(D160:D162)</f>
        <v>125406.19</v>
      </c>
      <c r="E159" s="51">
        <f t="shared" si="38"/>
        <v>142025.03</v>
      </c>
      <c r="F159" s="52">
        <f t="shared" si="31"/>
        <v>113.25200933063991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125406.19</v>
      </c>
      <c r="E161" s="242">
        <v>142025.03</v>
      </c>
      <c r="F161" s="52">
        <f t="shared" si="31"/>
        <v>113.25200933063991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197801.09999999998</v>
      </c>
      <c r="E163" s="51">
        <f t="shared" si="39"/>
        <v>307304.26</v>
      </c>
      <c r="F163" s="52">
        <f t="shared" si="31"/>
        <v>155.36023813821058</v>
      </c>
    </row>
    <row r="164" spans="1:6" ht="12.75" customHeight="1" x14ac:dyDescent="0.2">
      <c r="A164" s="53">
        <v>321</v>
      </c>
      <c r="B164" s="85" t="s">
        <v>371</v>
      </c>
      <c r="C164" s="50" t="s">
        <v>372</v>
      </c>
      <c r="D164" s="51">
        <f t="shared" ref="D164:E164" si="40">SUM(D165:D168)</f>
        <v>24595.15</v>
      </c>
      <c r="E164" s="51">
        <f t="shared" si="40"/>
        <v>33143.68</v>
      </c>
      <c r="F164" s="52">
        <f t="shared" si="31"/>
        <v>134.75697444414854</v>
      </c>
    </row>
    <row r="165" spans="1:6" ht="12.75" customHeight="1" x14ac:dyDescent="0.2">
      <c r="A165" s="53">
        <v>3211</v>
      </c>
      <c r="B165" s="85" t="s">
        <v>373</v>
      </c>
      <c r="C165" s="50" t="s">
        <v>374</v>
      </c>
      <c r="D165" s="242">
        <v>3779.28</v>
      </c>
      <c r="E165" s="242">
        <v>5060.6400000000003</v>
      </c>
      <c r="F165" s="52">
        <f t="shared" si="31"/>
        <v>133.90487076903537</v>
      </c>
    </row>
    <row r="166" spans="1:6" ht="12.75" customHeight="1" x14ac:dyDescent="0.2">
      <c r="A166" s="53">
        <v>3212</v>
      </c>
      <c r="B166" s="85" t="s">
        <v>375</v>
      </c>
      <c r="C166" s="50" t="s">
        <v>376</v>
      </c>
      <c r="D166" s="242">
        <v>19732.810000000001</v>
      </c>
      <c r="E166" s="242">
        <v>27433.040000000001</v>
      </c>
      <c r="F166" s="52">
        <f t="shared" si="31"/>
        <v>139.02247069728031</v>
      </c>
    </row>
    <row r="167" spans="1:6" ht="12.75" customHeight="1" x14ac:dyDescent="0.2">
      <c r="A167" s="53">
        <v>3213</v>
      </c>
      <c r="B167" s="85" t="s">
        <v>377</v>
      </c>
      <c r="C167" s="50" t="s">
        <v>378</v>
      </c>
      <c r="D167" s="242">
        <v>965.13</v>
      </c>
      <c r="E167" s="242">
        <v>650</v>
      </c>
      <c r="F167" s="52">
        <f t="shared" si="31"/>
        <v>67.348440106514147</v>
      </c>
    </row>
    <row r="168" spans="1:6" ht="12.75" customHeight="1" x14ac:dyDescent="0.2">
      <c r="A168" s="53">
        <v>3214</v>
      </c>
      <c r="B168" s="85" t="s">
        <v>379</v>
      </c>
      <c r="C168" s="50" t="s">
        <v>380</v>
      </c>
      <c r="D168" s="242">
        <v>117.93</v>
      </c>
      <c r="E168" s="242"/>
      <c r="F168" s="52">
        <f t="shared" si="31"/>
        <v>0</v>
      </c>
    </row>
    <row r="169" spans="1:6" ht="12.75" customHeight="1" x14ac:dyDescent="0.2">
      <c r="A169" s="53">
        <v>322</v>
      </c>
      <c r="B169" s="85" t="s">
        <v>381</v>
      </c>
      <c r="C169" s="50" t="s">
        <v>382</v>
      </c>
      <c r="D169" s="51">
        <f t="shared" ref="D169:E169" si="41">SUM(D170:D176)</f>
        <v>111843.1</v>
      </c>
      <c r="E169" s="51">
        <f t="shared" si="41"/>
        <v>141207.19000000003</v>
      </c>
      <c r="F169" s="52">
        <f t="shared" si="31"/>
        <v>126.25471754627691</v>
      </c>
    </row>
    <row r="170" spans="1:6" ht="12.75" customHeight="1" x14ac:dyDescent="0.2">
      <c r="A170" s="53">
        <v>3221</v>
      </c>
      <c r="B170" s="85" t="s">
        <v>383</v>
      </c>
      <c r="C170" s="50" t="s">
        <v>384</v>
      </c>
      <c r="D170" s="242">
        <v>17745.060000000001</v>
      </c>
      <c r="E170" s="242">
        <v>7685.15</v>
      </c>
      <c r="F170" s="52">
        <f t="shared" si="31"/>
        <v>43.308672948978469</v>
      </c>
    </row>
    <row r="171" spans="1:6" ht="12.75" customHeight="1" x14ac:dyDescent="0.2">
      <c r="A171" s="53">
        <v>3222</v>
      </c>
      <c r="B171" s="85" t="s">
        <v>385</v>
      </c>
      <c r="C171" s="50" t="s">
        <v>386</v>
      </c>
      <c r="D171" s="242">
        <v>55601.62</v>
      </c>
      <c r="E171" s="242">
        <v>91945.63</v>
      </c>
      <c r="F171" s="52">
        <f t="shared" si="31"/>
        <v>165.3650199400665</v>
      </c>
    </row>
    <row r="172" spans="1:6" ht="12.75" customHeight="1" x14ac:dyDescent="0.2">
      <c r="A172" s="53">
        <v>3223</v>
      </c>
      <c r="B172" s="85" t="s">
        <v>387</v>
      </c>
      <c r="C172" s="50" t="s">
        <v>388</v>
      </c>
      <c r="D172" s="242">
        <v>29236.45</v>
      </c>
      <c r="E172" s="242">
        <v>32633</v>
      </c>
      <c r="F172" s="52">
        <f t="shared" si="31"/>
        <v>111.61751854277793</v>
      </c>
    </row>
    <row r="173" spans="1:6" ht="12.75" customHeight="1" x14ac:dyDescent="0.2">
      <c r="A173" s="53">
        <v>3224</v>
      </c>
      <c r="B173" s="85" t="s">
        <v>389</v>
      </c>
      <c r="C173" s="50" t="s">
        <v>390</v>
      </c>
      <c r="D173" s="242">
        <v>7536.56</v>
      </c>
      <c r="E173" s="242">
        <v>7356.14</v>
      </c>
      <c r="F173" s="52">
        <f t="shared" si="31"/>
        <v>97.606069612661486</v>
      </c>
    </row>
    <row r="174" spans="1:6" ht="12.75" customHeight="1" x14ac:dyDescent="0.2">
      <c r="A174" s="53">
        <v>3225</v>
      </c>
      <c r="B174" s="85" t="s">
        <v>391</v>
      </c>
      <c r="C174" s="50" t="s">
        <v>392</v>
      </c>
      <c r="D174" s="242">
        <v>1418.42</v>
      </c>
      <c r="E174" s="242">
        <v>1088.23</v>
      </c>
      <c r="F174" s="52">
        <f t="shared" si="31"/>
        <v>76.72128142581181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304.99</v>
      </c>
      <c r="E176" s="242">
        <v>499.04</v>
      </c>
      <c r="F176" s="52">
        <f t="shared" si="31"/>
        <v>163.62503688645529</v>
      </c>
    </row>
    <row r="177" spans="1:6" ht="12.75" customHeight="1" x14ac:dyDescent="0.2">
      <c r="A177" s="53">
        <v>323</v>
      </c>
      <c r="B177" s="85" t="s">
        <v>397</v>
      </c>
      <c r="C177" s="50" t="s">
        <v>398</v>
      </c>
      <c r="D177" s="51">
        <f t="shared" ref="D177:E177" si="42">SUM(D178:D186)</f>
        <v>54872.229999999996</v>
      </c>
      <c r="E177" s="51">
        <f t="shared" si="42"/>
        <v>128192.09000000001</v>
      </c>
      <c r="F177" s="52">
        <f t="shared" si="31"/>
        <v>233.61924601934354</v>
      </c>
    </row>
    <row r="178" spans="1:6" ht="12.75" customHeight="1" x14ac:dyDescent="0.2">
      <c r="A178" s="53">
        <v>3231</v>
      </c>
      <c r="B178" s="85" t="s">
        <v>399</v>
      </c>
      <c r="C178" s="50" t="s">
        <v>400</v>
      </c>
      <c r="D178" s="242">
        <v>1159.54</v>
      </c>
      <c r="E178" s="242">
        <v>7243.65</v>
      </c>
      <c r="F178" s="52">
        <f t="shared" si="31"/>
        <v>624.70031219276609</v>
      </c>
    </row>
    <row r="179" spans="1:6" ht="12.75" customHeight="1" x14ac:dyDescent="0.2">
      <c r="A179" s="53">
        <v>3232</v>
      </c>
      <c r="B179" s="85" t="s">
        <v>401</v>
      </c>
      <c r="C179" s="50" t="s">
        <v>402</v>
      </c>
      <c r="D179" s="242">
        <v>13474.47</v>
      </c>
      <c r="E179" s="242">
        <v>44563.77</v>
      </c>
      <c r="F179" s="52">
        <f t="shared" si="31"/>
        <v>330.72744234096035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11461.73</v>
      </c>
      <c r="E181" s="242">
        <v>13118.25</v>
      </c>
      <c r="F181" s="52">
        <f t="shared" si="31"/>
        <v>114.45261753679419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2058.04</v>
      </c>
      <c r="E183" s="242">
        <v>6649.8</v>
      </c>
      <c r="F183" s="52">
        <f t="shared" si="31"/>
        <v>323.11325338671747</v>
      </c>
    </row>
    <row r="184" spans="1:6" ht="12.75" customHeight="1" x14ac:dyDescent="0.2">
      <c r="A184" s="53">
        <v>3237</v>
      </c>
      <c r="B184" s="85" t="s">
        <v>411</v>
      </c>
      <c r="C184" s="50" t="s">
        <v>412</v>
      </c>
      <c r="D184" s="242">
        <v>8975.9500000000007</v>
      </c>
      <c r="E184" s="242">
        <v>33090.800000000003</v>
      </c>
      <c r="F184" s="52">
        <f t="shared" si="31"/>
        <v>368.66069886752933</v>
      </c>
    </row>
    <row r="185" spans="1:6" ht="12.75" customHeight="1" x14ac:dyDescent="0.2">
      <c r="A185" s="53">
        <v>3238</v>
      </c>
      <c r="B185" s="85" t="s">
        <v>413</v>
      </c>
      <c r="C185" s="50" t="s">
        <v>414</v>
      </c>
      <c r="D185" s="242">
        <v>5071.83</v>
      </c>
      <c r="E185" s="242">
        <v>6584.49</v>
      </c>
      <c r="F185" s="52">
        <f t="shared" si="31"/>
        <v>129.82473781652777</v>
      </c>
    </row>
    <row r="186" spans="1:6" ht="12.75" customHeight="1" x14ac:dyDescent="0.2">
      <c r="A186" s="53">
        <v>3239</v>
      </c>
      <c r="B186" s="85" t="s">
        <v>415</v>
      </c>
      <c r="C186" s="50" t="s">
        <v>416</v>
      </c>
      <c r="D186" s="242">
        <v>12670.67</v>
      </c>
      <c r="E186" s="242">
        <v>16941.330000000002</v>
      </c>
      <c r="F186" s="52">
        <f t="shared" si="31"/>
        <v>133.70508426152682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6490.6200000000008</v>
      </c>
      <c r="E188" s="51">
        <f t="shared" si="43"/>
        <v>4761.3</v>
      </c>
      <c r="F188" s="52">
        <f t="shared" si="31"/>
        <v>73.356628488495701</v>
      </c>
    </row>
    <row r="189" spans="1:6" ht="12.75" customHeight="1" x14ac:dyDescent="0.2">
      <c r="A189" s="53">
        <v>3291</v>
      </c>
      <c r="B189" s="232" t="s">
        <v>421</v>
      </c>
      <c r="C189" s="50" t="s">
        <v>422</v>
      </c>
      <c r="D189" s="242">
        <v>5603.43</v>
      </c>
      <c r="E189" s="242">
        <v>4149.43</v>
      </c>
      <c r="F189" s="52">
        <f t="shared" si="31"/>
        <v>74.051607676012736</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660.63</v>
      </c>
      <c r="E191" s="242">
        <v>441.87</v>
      </c>
      <c r="F191" s="52">
        <f t="shared" si="31"/>
        <v>66.886154125607376</v>
      </c>
    </row>
    <row r="192" spans="1:6" ht="12.75" customHeight="1" x14ac:dyDescent="0.2">
      <c r="A192" s="53">
        <v>3294</v>
      </c>
      <c r="B192" s="85" t="s">
        <v>427</v>
      </c>
      <c r="C192" s="50" t="s">
        <v>428</v>
      </c>
      <c r="D192" s="242">
        <v>172.54</v>
      </c>
      <c r="E192" s="242">
        <v>170</v>
      </c>
      <c r="F192" s="52">
        <f t="shared" si="31"/>
        <v>98.527877593601488</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54.02</v>
      </c>
      <c r="E195" s="242"/>
      <c r="F195" s="52">
        <f t="shared" si="31"/>
        <v>0</v>
      </c>
    </row>
    <row r="196" spans="1:6" ht="12.75" customHeight="1" x14ac:dyDescent="0.2">
      <c r="A196" s="53">
        <v>34</v>
      </c>
      <c r="B196" s="232" t="s">
        <v>435</v>
      </c>
      <c r="C196" s="50" t="s">
        <v>436</v>
      </c>
      <c r="D196" s="51">
        <f t="shared" ref="D196:E196" si="44">D197+D202+D210</f>
        <v>1496.3</v>
      </c>
      <c r="E196" s="51">
        <f t="shared" si="44"/>
        <v>1515.1</v>
      </c>
      <c r="F196" s="52">
        <f t="shared" si="31"/>
        <v>101.25643253358282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1496.3</v>
      </c>
      <c r="E210" s="51">
        <f t="shared" si="47"/>
        <v>1515.1</v>
      </c>
      <c r="F210" s="52">
        <f t="shared" si="31"/>
        <v>101.25643253358282</v>
      </c>
    </row>
    <row r="211" spans="1:6" ht="12.75" customHeight="1" x14ac:dyDescent="0.2">
      <c r="A211" s="53">
        <v>3431</v>
      </c>
      <c r="B211" s="232" t="s">
        <v>465</v>
      </c>
      <c r="C211" s="50" t="s">
        <v>466</v>
      </c>
      <c r="D211" s="242">
        <v>1496.3</v>
      </c>
      <c r="E211" s="242">
        <v>1515.1</v>
      </c>
      <c r="F211" s="52">
        <f t="shared" si="31"/>
        <v>101.25643253358282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22644.560000000001</v>
      </c>
      <c r="E224" s="51">
        <f t="shared" si="51"/>
        <v>240</v>
      </c>
      <c r="F224" s="52">
        <f t="shared" ref="F224:F235" si="52">IF(D224&lt;&gt;0,IF(E224/D224&gt;=100,"&gt;&gt;100",E224/D224*100),"-")</f>
        <v>1.0598572019063299</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22644.560000000001</v>
      </c>
      <c r="E231" s="51">
        <f t="shared" si="55"/>
        <v>0</v>
      </c>
      <c r="F231" s="52">
        <f t="shared" si="52"/>
        <v>0</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22644.560000000001</v>
      </c>
      <c r="E233" s="242"/>
      <c r="F233" s="52">
        <f t="shared" si="52"/>
        <v>0</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240</v>
      </c>
      <c r="F247" s="52" t="str">
        <f t="shared" si="61"/>
        <v>-</v>
      </c>
    </row>
    <row r="248" spans="1:6" ht="12.75" customHeight="1" x14ac:dyDescent="0.2">
      <c r="A248" s="53" t="s">
        <v>539</v>
      </c>
      <c r="B248" s="85" t="s">
        <v>202</v>
      </c>
      <c r="C248" s="50" t="s">
        <v>539</v>
      </c>
      <c r="D248" s="242">
        <v>0</v>
      </c>
      <c r="E248" s="242">
        <v>240</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232.26</v>
      </c>
      <c r="E252" s="51">
        <f t="shared" si="63"/>
        <v>33169.33</v>
      </c>
      <c r="F252" s="52" t="str">
        <f t="shared" ref="F252:F258" si="64">IF(D252&lt;&gt;0,IF(E252/D252&gt;=100,"&gt;&gt;100",E252/D252*100),"-")</f>
        <v>&gt;&gt;100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232.26</v>
      </c>
      <c r="E259" s="51">
        <f t="shared" si="66"/>
        <v>33169.33</v>
      </c>
      <c r="F259" s="52" t="str">
        <f t="shared" ref="F259:F262" si="67">IF(D259&lt;&gt;0,IF(E259/D259&gt;=100,"&gt;&gt;100",E259/D259*100),"-")</f>
        <v>&gt;&gt;100</v>
      </c>
    </row>
    <row r="260" spans="1:6" ht="12.75" customHeight="1" x14ac:dyDescent="0.2">
      <c r="A260" s="53">
        <v>3721</v>
      </c>
      <c r="B260" s="85" t="s">
        <v>559</v>
      </c>
      <c r="C260" s="50" t="s">
        <v>560</v>
      </c>
      <c r="D260" s="242">
        <v>232.26</v>
      </c>
      <c r="E260" s="242">
        <v>230</v>
      </c>
      <c r="F260" s="52">
        <f t="shared" si="67"/>
        <v>99.026952553173174</v>
      </c>
    </row>
    <row r="261" spans="1:6" ht="12.75" customHeight="1" x14ac:dyDescent="0.2">
      <c r="A261" s="53">
        <v>3722</v>
      </c>
      <c r="B261" s="85" t="s">
        <v>561</v>
      </c>
      <c r="C261" s="50" t="s">
        <v>562</v>
      </c>
      <c r="D261" s="242">
        <v>0</v>
      </c>
      <c r="E261" s="242">
        <v>32939.33</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1144671.75</v>
      </c>
      <c r="E289" s="51">
        <f t="shared" si="79"/>
        <v>1394973.5500000003</v>
      </c>
      <c r="F289" s="52">
        <f t="shared" si="76"/>
        <v>121.8666879828213</v>
      </c>
    </row>
    <row r="290" spans="1:6" ht="12.75" customHeight="1" x14ac:dyDescent="0.2">
      <c r="A290" s="53" t="s">
        <v>608</v>
      </c>
      <c r="B290" s="85" t="s">
        <v>619</v>
      </c>
      <c r="C290" s="50" t="s">
        <v>620</v>
      </c>
      <c r="D290" s="51">
        <f>IF(D6&gt;=D289,D6-D289,0)</f>
        <v>16069.080000000075</v>
      </c>
      <c r="E290" s="51">
        <f>IF(E6&gt;=E289,E6-E289,0)</f>
        <v>77554.3199999996</v>
      </c>
      <c r="F290" s="52">
        <f t="shared" si="76"/>
        <v>482.63074177239292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34728.65</v>
      </c>
      <c r="E292" s="242">
        <v>50797.72</v>
      </c>
      <c r="F292" s="52">
        <f t="shared" si="76"/>
        <v>146.27035603169139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47250.2</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47250.2</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23969.83</v>
      </c>
      <c r="F369" s="52" t="str">
        <f t="shared" si="81"/>
        <v>-</v>
      </c>
    </row>
    <row r="370" spans="1:6" ht="12.75" customHeight="1" x14ac:dyDescent="0.2">
      <c r="A370" s="53">
        <v>4221</v>
      </c>
      <c r="B370" s="85" t="s">
        <v>674</v>
      </c>
      <c r="C370" s="50" t="s">
        <v>766</v>
      </c>
      <c r="D370" s="242">
        <v>0</v>
      </c>
      <c r="E370" s="242">
        <v>9980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13989.83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23280.37</v>
      </c>
      <c r="F383" s="52" t="str">
        <f t="shared" si="81"/>
        <v>-</v>
      </c>
    </row>
    <row r="384" spans="1:6" ht="12.75" customHeight="1" x14ac:dyDescent="0.2">
      <c r="A384" s="53">
        <v>4241</v>
      </c>
      <c r="B384" s="85" t="s">
        <v>783</v>
      </c>
      <c r="C384" s="50" t="s">
        <v>784</v>
      </c>
      <c r="D384" s="242">
        <v>0</v>
      </c>
      <c r="E384" s="242">
        <v>23280.37</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47250.2</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1160740.83</v>
      </c>
      <c r="E412" s="51">
        <f>E6+E298</f>
        <v>1472527.8699999999</v>
      </c>
      <c r="F412" s="52">
        <f t="shared" si="81"/>
        <v>126.86103839390226</v>
      </c>
    </row>
    <row r="413" spans="1:6" ht="12.75" customHeight="1" x14ac:dyDescent="0.2">
      <c r="A413" s="53" t="s">
        <v>608</v>
      </c>
      <c r="B413" s="85" t="s">
        <v>831</v>
      </c>
      <c r="C413" s="50" t="s">
        <v>832</v>
      </c>
      <c r="D413" s="51">
        <f t="shared" ref="D413:E413" si="112">D289+D350</f>
        <v>1144671.75</v>
      </c>
      <c r="E413" s="51">
        <f t="shared" si="112"/>
        <v>1442223.7500000002</v>
      </c>
      <c r="F413" s="52">
        <f t="shared" si="81"/>
        <v>125.99452637841375</v>
      </c>
    </row>
    <row r="414" spans="1:6" ht="12.75" customHeight="1" x14ac:dyDescent="0.2">
      <c r="A414" s="53" t="s">
        <v>608</v>
      </c>
      <c r="B414" s="85" t="s">
        <v>833</v>
      </c>
      <c r="C414" s="50" t="s">
        <v>834</v>
      </c>
      <c r="D414" s="51">
        <f t="shared" ref="D414:E414" si="113">IF(D412&gt;=D413,D412-D413,0)</f>
        <v>16069.080000000075</v>
      </c>
      <c r="E414" s="51">
        <f t="shared" si="113"/>
        <v>30304.119999999646</v>
      </c>
      <c r="F414" s="52">
        <f t="shared" si="81"/>
        <v>188.58652766679552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34728.65</v>
      </c>
      <c r="E416" s="51">
        <f t="shared" si="115"/>
        <v>50797.72</v>
      </c>
      <c r="F416" s="52">
        <f t="shared" si="81"/>
        <v>146.27035603169139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1160740.83</v>
      </c>
      <c r="E639" s="51">
        <f t="shared" si="180"/>
        <v>1472527.8699999999</v>
      </c>
      <c r="F639" s="52">
        <f t="shared" si="119"/>
        <v>126.86103839390226</v>
      </c>
    </row>
    <row r="640" spans="1:6" ht="12.75" customHeight="1" x14ac:dyDescent="0.2">
      <c r="A640" s="53" t="s">
        <v>608</v>
      </c>
      <c r="B640" s="85" t="s">
        <v>1277</v>
      </c>
      <c r="C640" s="50" t="s">
        <v>1278</v>
      </c>
      <c r="D640" s="51">
        <f t="shared" ref="D640:E640" si="181">D413+D528</f>
        <v>1144671.75</v>
      </c>
      <c r="E640" s="51">
        <f t="shared" si="181"/>
        <v>1442223.7500000002</v>
      </c>
      <c r="F640" s="52">
        <f t="shared" si="119"/>
        <v>125.99452637841375</v>
      </c>
    </row>
    <row r="641" spans="1:6" ht="12.75" customHeight="1" x14ac:dyDescent="0.2">
      <c r="A641" s="53" t="s">
        <v>608</v>
      </c>
      <c r="B641" s="85" t="s">
        <v>1279</v>
      </c>
      <c r="C641" s="50" t="s">
        <v>1280</v>
      </c>
      <c r="D641" s="51">
        <f t="shared" ref="D641:E641" si="182">IF(D639&gt;=D640,D639-D640,0)</f>
        <v>16069.080000000075</v>
      </c>
      <c r="E641" s="51">
        <f t="shared" si="182"/>
        <v>30304.119999999646</v>
      </c>
      <c r="F641" s="52">
        <f t="shared" si="119"/>
        <v>188.58652766679552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34728.65</v>
      </c>
      <c r="E643" s="51">
        <f t="shared" si="184"/>
        <v>50797.72</v>
      </c>
      <c r="F643" s="52">
        <f t="shared" si="119"/>
        <v>146.27035603169139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50797.730000000076</v>
      </c>
      <c r="E645" s="51">
        <f t="shared" si="186"/>
        <v>81101.839999999647</v>
      </c>
      <c r="F645" s="52">
        <f t="shared" si="119"/>
        <v>159.65642559224503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81690.679999999993</v>
      </c>
      <c r="E647" s="243">
        <v>79748.3</v>
      </c>
      <c r="F647" s="57">
        <f t="shared" si="119"/>
        <v>97.622274658504509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35199.949999999997</v>
      </c>
      <c r="E649" s="242">
        <v>79309.119999999995</v>
      </c>
      <c r="F649" s="52">
        <f t="shared" ref="F649:F724" si="188">IF(D649&lt;&gt;0,IF(E649/D649&gt;=100,"&gt;&gt;100",E649/D649*100),"-")</f>
        <v>225.31032004306826</v>
      </c>
    </row>
    <row r="650" spans="1:6" ht="12.75" customHeight="1" x14ac:dyDescent="0.2">
      <c r="A650" s="53" t="s">
        <v>1296</v>
      </c>
      <c r="B650" s="85" t="s">
        <v>1297</v>
      </c>
      <c r="C650" s="50" t="s">
        <v>1296</v>
      </c>
      <c r="D650" s="242">
        <v>153425.92000000001</v>
      </c>
      <c r="E650" s="242">
        <v>249400.21</v>
      </c>
      <c r="F650" s="52">
        <f t="shared" si="188"/>
        <v>162.55415642936995</v>
      </c>
    </row>
    <row r="651" spans="1:6" ht="12.75" customHeight="1" x14ac:dyDescent="0.2">
      <c r="A651" s="53" t="s">
        <v>1298</v>
      </c>
      <c r="B651" s="85" t="s">
        <v>1299</v>
      </c>
      <c r="C651" s="50" t="s">
        <v>1298</v>
      </c>
      <c r="D651" s="242">
        <v>140131.31</v>
      </c>
      <c r="E651" s="242">
        <v>250968.74</v>
      </c>
      <c r="F651" s="52">
        <f t="shared" si="188"/>
        <v>179.09540701503468</v>
      </c>
    </row>
    <row r="652" spans="1:6" ht="24" x14ac:dyDescent="0.2">
      <c r="A652" s="53">
        <v>11</v>
      </c>
      <c r="B652" s="85" t="s">
        <v>1300</v>
      </c>
      <c r="C652" s="50" t="s">
        <v>1301</v>
      </c>
      <c r="D652" s="51">
        <f t="shared" ref="D652:E652" si="189">+D649+D650-D651</f>
        <v>48494.559999999998</v>
      </c>
      <c r="E652" s="51">
        <f t="shared" si="189"/>
        <v>77740.589999999967</v>
      </c>
      <c r="F652" s="52">
        <f t="shared" si="188"/>
        <v>160.30785721120054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262">
        <v>54</v>
      </c>
      <c r="F654" s="52">
        <f t="shared" si="188"/>
        <v>105.88235294117648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48</v>
      </c>
      <c r="E656" s="262">
        <v>51</v>
      </c>
      <c r="F656" s="52">
        <f t="shared" si="188"/>
        <v>106.25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781510.89</v>
      </c>
      <c r="E676" s="242">
        <v>955531.93</v>
      </c>
      <c r="F676" s="52">
        <f t="shared" si="188"/>
        <v>122.26725720994112</v>
      </c>
    </row>
    <row r="677" spans="1:6" ht="24" x14ac:dyDescent="0.2">
      <c r="A677" s="53">
        <v>63622</v>
      </c>
      <c r="B677" s="232" t="s">
        <v>1351</v>
      </c>
      <c r="C677" s="50" t="s">
        <v>1352</v>
      </c>
      <c r="D677" s="242">
        <v>22644.560000000001</v>
      </c>
      <c r="E677" s="242">
        <v>22603.53</v>
      </c>
      <c r="F677" s="52">
        <f t="shared" si="188"/>
        <v>99.818808579190758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86901.46</v>
      </c>
      <c r="E710" s="242">
        <v>66271</v>
      </c>
      <c r="F710" s="52">
        <f t="shared" si="188"/>
        <v>76.259938555692841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1604.49</v>
      </c>
      <c r="E716" s="242"/>
      <c r="F716" s="52">
        <f t="shared" si="188"/>
        <v>0</v>
      </c>
    </row>
    <row r="717" spans="1:6" ht="12.75" customHeight="1" x14ac:dyDescent="0.2">
      <c r="A717" s="53">
        <v>31215</v>
      </c>
      <c r="B717" s="85" t="s">
        <v>1413</v>
      </c>
      <c r="C717" s="50" t="s">
        <v>1414</v>
      </c>
      <c r="D717" s="242">
        <v>3972.92</v>
      </c>
      <c r="E717" s="242">
        <v>1765.74</v>
      </c>
      <c r="F717" s="52">
        <f t="shared" si="188"/>
        <v>44.444388510214154</v>
      </c>
    </row>
    <row r="718" spans="1:6" ht="12.75" customHeight="1" x14ac:dyDescent="0.2">
      <c r="A718" s="53">
        <v>32121</v>
      </c>
      <c r="B718" s="85" t="s">
        <v>1415</v>
      </c>
      <c r="C718" s="50" t="s">
        <v>1416</v>
      </c>
      <c r="D718" s="242">
        <v>19732.810000000001</v>
      </c>
      <c r="E718" s="242">
        <v>27433.040000000001</v>
      </c>
      <c r="F718" s="52">
        <f t="shared" si="188"/>
        <v>139.02247069728031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955.6</v>
      </c>
      <c r="E720" s="242">
        <v>4459.3500000000004</v>
      </c>
      <c r="F720" s="52">
        <f t="shared" si="188"/>
        <v>466.65445793218925</v>
      </c>
    </row>
    <row r="721" spans="1:6" ht="12.75" customHeight="1" x14ac:dyDescent="0.2">
      <c r="A721" s="53" t="s">
        <v>1421</v>
      </c>
      <c r="B721" s="85" t="s">
        <v>1422</v>
      </c>
      <c r="C721" s="50" t="s">
        <v>1421</v>
      </c>
      <c r="D721" s="242">
        <v>436.04</v>
      </c>
      <c r="E721" s="242"/>
      <c r="F721" s="52">
        <f t="shared" si="188"/>
        <v>0</v>
      </c>
    </row>
    <row r="722" spans="1:6" ht="12.75" customHeight="1" x14ac:dyDescent="0.2">
      <c r="A722" s="53" t="s">
        <v>1423</v>
      </c>
      <c r="B722" s="85" t="s">
        <v>1424</v>
      </c>
      <c r="C722" s="50" t="s">
        <v>1423</v>
      </c>
      <c r="D722" s="242">
        <v>392.18</v>
      </c>
      <c r="E722" s="242">
        <v>104.4</v>
      </c>
      <c r="F722" s="52">
        <f t="shared" si="188"/>
        <v>26.620429394665717</v>
      </c>
    </row>
    <row r="723" spans="1:6" ht="12.75" customHeight="1" x14ac:dyDescent="0.2">
      <c r="A723" s="53" t="s">
        <v>1425</v>
      </c>
      <c r="B723" s="85" t="s">
        <v>1426</v>
      </c>
      <c r="C723" s="50" t="s">
        <v>1425</v>
      </c>
      <c r="D723" s="242">
        <v>8147.73</v>
      </c>
      <c r="E723" s="242">
        <v>21542.14</v>
      </c>
      <c r="F723" s="52">
        <f t="shared" si="188"/>
        <v>264.3943773296366</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5603.43</v>
      </c>
      <c r="E725" s="242">
        <v>4149.43</v>
      </c>
      <c r="F725" s="52">
        <f t="shared" ref="F725:F979" si="190">IF(D725&lt;&gt;0,IF(E725/D725&gt;=100,"&gt;&gt;100",E725/D725*100),"-")</f>
        <v>74.051607676012736</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22644.560000000001</v>
      </c>
      <c r="E768" s="242"/>
      <c r="F768" s="52">
        <f t="shared" si="190"/>
        <v>0</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232.26</v>
      </c>
      <c r="E823" s="242">
        <v>230</v>
      </c>
      <c r="F823" s="52">
        <f t="shared" si="190"/>
        <v>99.026952553173174</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32939.33</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172" workbookViewId="0">
      <selection activeCell="E243" sqref="E24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852864.62999999977</v>
      </c>
      <c r="E6" s="229">
        <f t="shared" si="0"/>
        <v>893680.16999999981</v>
      </c>
      <c r="F6" s="230">
        <f t="shared" ref="F6:F260" si="1">IF(D6&gt;0,IF(E6/D6&gt;=100,"&gt;&gt;100",E6/D6*100),"-")</f>
        <v>104.78569969539011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722679.38999999978</v>
      </c>
      <c r="E7" s="104">
        <f t="shared" si="2"/>
        <v>736191.2799999998</v>
      </c>
      <c r="F7" s="93">
        <f t="shared" si="1"/>
        <v>101.86969355802439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722679.38999999978</v>
      </c>
      <c r="E12" s="104">
        <f t="shared" si="3"/>
        <v>736191.2799999998</v>
      </c>
      <c r="F12" s="93">
        <f t="shared" si="1"/>
        <v>101.86969355802439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521637.94999999972</v>
      </c>
      <c r="E13" s="104">
        <f t="shared" si="4"/>
        <v>513363.73999999976</v>
      </c>
      <c r="F13" s="93">
        <f t="shared" si="1"/>
        <v>98.413802139970841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2176479.2599999998</v>
      </c>
      <c r="E15" s="247">
        <v>2176479.2599999998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1654841.31</v>
      </c>
      <c r="E18" s="247">
        <v>1663115.52</v>
      </c>
      <c r="F18" s="93">
        <f t="shared" si="1"/>
        <v>100.50000020847921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148790.43000000002</v>
      </c>
      <c r="E19" s="104">
        <f t="shared" si="5"/>
        <v>170958.28999999998</v>
      </c>
      <c r="F19" s="93">
        <f t="shared" si="1"/>
        <v>114.8987135798989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254310.54</v>
      </c>
      <c r="E20" s="247">
        <v>264290.53999999998</v>
      </c>
      <c r="F20" s="93">
        <f t="shared" si="1"/>
        <v>103.92433597128927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35757.43</v>
      </c>
      <c r="E26" s="247">
        <v>49747.26</v>
      </c>
      <c r="F26" s="93">
        <f t="shared" si="1"/>
        <v>139.12426032855271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141277.54</v>
      </c>
      <c r="E28" s="247">
        <v>143079.51</v>
      </c>
      <c r="F28" s="93">
        <f t="shared" si="1"/>
        <v>101.27548228826748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52251.01</v>
      </c>
      <c r="E35" s="104">
        <f t="shared" si="7"/>
        <v>51869.25</v>
      </c>
      <c r="F35" s="93">
        <f t="shared" si="1"/>
        <v>99.269372974799907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52251.01</v>
      </c>
      <c r="E36" s="247">
        <v>51869.25</v>
      </c>
      <c r="F36" s="93">
        <f t="shared" si="1"/>
        <v>99.269372974799907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31102.94</v>
      </c>
      <c r="E53" s="247">
        <v>32190.77</v>
      </c>
      <c r="F53" s="93">
        <f t="shared" si="1"/>
        <v>103.49751502591073</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31102.94</v>
      </c>
      <c r="E55" s="247">
        <v>32190.77</v>
      </c>
      <c r="F55" s="93">
        <f t="shared" si="1"/>
        <v>103.49751502591073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130185.23999999999</v>
      </c>
      <c r="E68" s="104">
        <f t="shared" si="13"/>
        <v>157488.89000000001</v>
      </c>
      <c r="F68" s="93">
        <f t="shared" si="1"/>
        <v>120.97292289049054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48494.559999999998</v>
      </c>
      <c r="E69" s="104">
        <f t="shared" si="14"/>
        <v>77740.59</v>
      </c>
      <c r="F69" s="93">
        <f t="shared" si="1"/>
        <v>160.3078572112006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48494.559999999998</v>
      </c>
      <c r="E70" s="104">
        <f t="shared" si="15"/>
        <v>77740.59</v>
      </c>
      <c r="F70" s="93">
        <f t="shared" si="1"/>
        <v>160.3078572112006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48494.559999999998</v>
      </c>
      <c r="E72" s="247">
        <v>77740.59</v>
      </c>
      <c r="F72" s="93">
        <f t="shared" si="1"/>
        <v>160.3078572112006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81690.679999999993</v>
      </c>
      <c r="E170" s="104">
        <f t="shared" si="29"/>
        <v>79748.3</v>
      </c>
      <c r="F170" s="93">
        <f t="shared" si="1"/>
        <v>97.622274658504509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81690.679999999993</v>
      </c>
      <c r="E171" s="247">
        <v>79748.3</v>
      </c>
      <c r="F171" s="93">
        <f t="shared" si="1"/>
        <v>97.622274658504509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852864.63</v>
      </c>
      <c r="E175" s="104">
        <f t="shared" si="30"/>
        <v>893680.16999999993</v>
      </c>
      <c r="F175" s="93">
        <f t="shared" si="1"/>
        <v>104.78569969539011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81690.689999999988</v>
      </c>
      <c r="E176" s="104">
        <f t="shared" si="31"/>
        <v>79748.300000000017</v>
      </c>
      <c r="F176" s="93">
        <f t="shared" si="1"/>
        <v>97.622262708271933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81690.689999999988</v>
      </c>
      <c r="E177" s="104">
        <f t="shared" si="32"/>
        <v>79748.300000000017</v>
      </c>
      <c r="F177" s="93">
        <f t="shared" si="1"/>
        <v>97.622262708271933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79599.179999999993</v>
      </c>
      <c r="E178" s="247">
        <v>75927.710000000006</v>
      </c>
      <c r="F178" s="93">
        <f t="shared" si="1"/>
        <v>95.387552987354908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2091.5100000000002</v>
      </c>
      <c r="E179" s="247">
        <v>1878.21</v>
      </c>
      <c r="F179" s="93">
        <f t="shared" si="1"/>
        <v>89.801626576014442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1942.38</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771173.94000000006</v>
      </c>
      <c r="E237" s="104">
        <f t="shared" si="41"/>
        <v>813931.86999999988</v>
      </c>
      <c r="F237" s="93">
        <f t="shared" si="1"/>
        <v>105.54452475403926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720376.21000000008</v>
      </c>
      <c r="E238" s="104">
        <f t="shared" si="42"/>
        <v>732830.02999999991</v>
      </c>
      <c r="F238" s="93">
        <f t="shared" si="1"/>
        <v>101.72879390339664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720376.21000000008</v>
      </c>
      <c r="E239" s="104">
        <f t="shared" si="43"/>
        <v>732830.02999999991</v>
      </c>
      <c r="F239" s="93">
        <f t="shared" si="1"/>
        <v>101.72879390339664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671881.66</v>
      </c>
      <c r="E240" s="247">
        <v>655089.43999999994</v>
      </c>
      <c r="F240" s="93">
        <f t="shared" si="1"/>
        <v>97.500717611491268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48494.55</v>
      </c>
      <c r="E241" s="247">
        <v>77740.59</v>
      </c>
      <c r="F241" s="93">
        <f t="shared" si="1"/>
        <v>160.30789026808165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50797.73</v>
      </c>
      <c r="E245" s="104">
        <f t="shared" si="45"/>
        <v>81101.84</v>
      </c>
      <c r="F245" s="93">
        <f t="shared" si="1"/>
        <v>159.65642559224594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50797.73</v>
      </c>
      <c r="E246" s="104">
        <f t="shared" si="46"/>
        <v>81101.84</v>
      </c>
      <c r="F246" s="93">
        <f t="shared" si="1"/>
        <v>159.65642559224594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50797.73</v>
      </c>
      <c r="E247" s="247">
        <v>81101.84</v>
      </c>
      <c r="F247" s="93">
        <f t="shared" si="1"/>
        <v>159.65642559224594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27514.63</v>
      </c>
      <c r="E259" s="104">
        <f t="shared" si="49"/>
        <v>14307.48</v>
      </c>
      <c r="F259" s="93">
        <f t="shared" si="1"/>
        <v>51.999536246716737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27514.63</v>
      </c>
      <c r="E260" s="248">
        <v>14307.48</v>
      </c>
      <c r="F260" s="97">
        <f t="shared" si="1"/>
        <v>51.999536246716737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81690.69</v>
      </c>
      <c r="E287" s="247">
        <v>77805.919999999998</v>
      </c>
      <c r="F287" s="93">
        <f t="shared" si="50"/>
        <v>95.244537657840809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1942.38</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1942.38</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D123" sqref="D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1144671.75</v>
      </c>
      <c r="E114" s="81">
        <f t="shared" si="22"/>
        <v>1442223.75</v>
      </c>
      <c r="F114" s="63">
        <f t="shared" si="1"/>
        <v>125.99452637841372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1089271.7</v>
      </c>
      <c r="E115" s="81">
        <f t="shared" si="23"/>
        <v>1350278.12</v>
      </c>
      <c r="F115" s="63">
        <f t="shared" si="1"/>
        <v>123.96155339388697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1089271.7</v>
      </c>
      <c r="E117" s="249">
        <v>1350278.12</v>
      </c>
      <c r="F117" s="63">
        <f t="shared" si="1"/>
        <v>123.96155339388697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55400.05</v>
      </c>
      <c r="E126" s="249">
        <v>91945.63</v>
      </c>
      <c r="F126" s="63">
        <f t="shared" si="1"/>
        <v>165.96669136580203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1144671.75</v>
      </c>
      <c r="E141" s="106">
        <f t="shared" si="28"/>
        <v>1442223.75</v>
      </c>
      <c r="F141" s="82">
        <f t="shared" si="1"/>
        <v>125.99452637841372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0" sqref="E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13207.15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13207.15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13207.15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13207.15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0" sqref="D10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81690.679999999993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1359621.84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1359621.84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1050802.48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307304.26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1515.1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1361564.2200000002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1361564.2200000002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1052744.8600000001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307304.26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1515.1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79748.299999999814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1942.38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1942.38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1942.38</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1942.38</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77805.919999999998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77805.919999999998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15464</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2024-02-02T14:24:23Z</cp:lastPrinted>
  <dcterms:created xsi:type="dcterms:W3CDTF">2022-04-01T05:14:30Z</dcterms:created>
  <dcterms:modified xsi:type="dcterms:W3CDTF">2024-02-02T14:28:08Z</dcterms:modified>
</cp:coreProperties>
</file>